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730" windowHeight="10170" tabRatio="602" firstSheet="1" activeTab="1"/>
  </bookViews>
  <sheets>
    <sheet name="Pieczywo, wyroby ciastkarskie" sheetId="1" r:id="rId1"/>
    <sheet name="Produkty mleczarskie" sheetId="2" r:id="rId2"/>
    <sheet name="mięso wołowe, wieprzowe" sheetId="3" r:id="rId3"/>
    <sheet name="mięso drobiowe" sheetId="4" r:id="rId4"/>
    <sheet name="mrożone warzywa i owoce" sheetId="5" r:id="rId5"/>
    <sheet name="świeże warzywa i owoce" sheetId="6" r:id="rId6"/>
    <sheet name="ogólnospożywcze i jaja" sheetId="7" r:id="rId7"/>
  </sheets>
  <externalReferences>
    <externalReference r:id="rId8"/>
    <externalReference r:id="rId9"/>
  </externalReferences>
  <definedNames>
    <definedName name="_xlnm.Print_Area" localSheetId="3">'mięso drobiowe'!$A$2:$I$33</definedName>
    <definedName name="_xlnm.Print_Area" localSheetId="2">'mięso wołowe, wieprzowe'!$A$2:$I$34</definedName>
    <definedName name="_xlnm.Print_Area" localSheetId="4">'mrożone warzywa i owoce'!$A$2:$I$35</definedName>
    <definedName name="_xlnm.Print_Area" localSheetId="6">'ogólnospożywcze i jaja'!$A$1:$I$83</definedName>
    <definedName name="_xlnm.Print_Area" localSheetId="0">'Pieczywo, wyroby ciastkarskie'!$A$2:$I$29</definedName>
    <definedName name="_xlnm.Print_Area" localSheetId="1">'Produkty mleczarskie'!$A$2:$I$32</definedName>
    <definedName name="_xlnm.Print_Area" localSheetId="5">'świeże warzywa i owoce'!$A$2:$I$62</definedName>
    <definedName name="Z_6043DAB6_75FD_4FFB_B18D_0D6961223CFC_.wvu.PrintArea" localSheetId="3" hidden="1">'mięso drobiowe'!$A$2:$I$33</definedName>
    <definedName name="Z_6043DAB6_75FD_4FFB_B18D_0D6961223CFC_.wvu.PrintArea" localSheetId="2" hidden="1">'mięso wołowe, wieprzowe'!$A$2:$I$34</definedName>
    <definedName name="Z_6043DAB6_75FD_4FFB_B18D_0D6961223CFC_.wvu.PrintArea" localSheetId="4" hidden="1">'mrożone warzywa i owoce'!$A$2:$I$35</definedName>
    <definedName name="Z_6043DAB6_75FD_4FFB_B18D_0D6961223CFC_.wvu.PrintArea" localSheetId="6" hidden="1">'ogólnospożywcze i jaja'!$A$1:$I$83</definedName>
    <definedName name="Z_6043DAB6_75FD_4FFB_B18D_0D6961223CFC_.wvu.PrintArea" localSheetId="0" hidden="1">'Pieczywo, wyroby ciastkarskie'!$A$2:$I$29</definedName>
    <definedName name="Z_6043DAB6_75FD_4FFB_B18D_0D6961223CFC_.wvu.PrintArea" localSheetId="1" hidden="1">'Produkty mleczarskie'!$A$2:$I$32</definedName>
    <definedName name="Z_6043DAB6_75FD_4FFB_B18D_0D6961223CFC_.wvu.PrintArea" localSheetId="5" hidden="1">'świeże warzywa i owoce'!$A$2:$I$62</definedName>
  </definedNames>
  <calcPr calcId="124519"/>
  <customWorkbookViews>
    <customWorkbookView name="Dyrektor - Widok osobisty" guid="{6043DAB6-75FD-4FFB-B18D-0D6961223CFC}" mergeInterval="0" personalView="1" maximized="1" xWindow="1" yWindow="1" windowWidth="1440" windowHeight="680" activeSheetId="7"/>
  </customWorkbookViews>
</workbook>
</file>

<file path=xl/calcChain.xml><?xml version="1.0" encoding="utf-8"?>
<calcChain xmlns="http://schemas.openxmlformats.org/spreadsheetml/2006/main">
  <c r="I22" i="5"/>
  <c r="A3" i="3"/>
  <c r="F8"/>
  <c r="F9"/>
  <c r="H9" s="1"/>
  <c r="I9" s="1"/>
  <c r="F10"/>
  <c r="F11"/>
  <c r="F12"/>
  <c r="F13"/>
  <c r="F14"/>
  <c r="H14" s="1"/>
  <c r="I14" s="1"/>
  <c r="F15"/>
  <c r="F16"/>
  <c r="F17"/>
  <c r="H17"/>
  <c r="I17" s="1"/>
  <c r="F18"/>
  <c r="F19"/>
  <c r="H12" i="1"/>
  <c r="F60" i="7"/>
  <c r="F42"/>
  <c r="F22"/>
  <c r="F75"/>
  <c r="H75" s="1"/>
  <c r="F76"/>
  <c r="H76" s="1"/>
  <c r="F77"/>
  <c r="F40" i="6"/>
  <c r="H40" s="1"/>
  <c r="F14" i="2"/>
  <c r="H14" s="1"/>
  <c r="F9" i="1"/>
  <c r="H9" s="1"/>
  <c r="F9" i="2"/>
  <c r="F8" i="4"/>
  <c r="H77" i="7"/>
  <c r="F74"/>
  <c r="H74" s="1"/>
  <c r="F73"/>
  <c r="F72"/>
  <c r="H72" s="1"/>
  <c r="F71"/>
  <c r="F70"/>
  <c r="H70" s="1"/>
  <c r="I70" s="1"/>
  <c r="F68"/>
  <c r="H68" s="1"/>
  <c r="I68" s="1"/>
  <c r="F69"/>
  <c r="H69" s="1"/>
  <c r="F67"/>
  <c r="H67" s="1"/>
  <c r="I67" s="1"/>
  <c r="F66"/>
  <c r="H66" s="1"/>
  <c r="F65"/>
  <c r="H65" s="1"/>
  <c r="F64"/>
  <c r="H64" s="1"/>
  <c r="I64" s="1"/>
  <c r="F63"/>
  <c r="H63" s="1"/>
  <c r="I63" s="1"/>
  <c r="F62"/>
  <c r="H62" s="1"/>
  <c r="F61"/>
  <c r="H61" s="1"/>
  <c r="F59"/>
  <c r="H59" s="1"/>
  <c r="F58"/>
  <c r="F57"/>
  <c r="F56"/>
  <c r="H56" s="1"/>
  <c r="F55"/>
  <c r="F54"/>
  <c r="H54" s="1"/>
  <c r="I54" s="1"/>
  <c r="F53"/>
  <c r="H53" s="1"/>
  <c r="F51"/>
  <c r="H51" s="1"/>
  <c r="F50"/>
  <c r="H50" s="1"/>
  <c r="F49"/>
  <c r="F47"/>
  <c r="F48"/>
  <c r="H48" s="1"/>
  <c r="F46"/>
  <c r="H46" s="1"/>
  <c r="I46" s="1"/>
  <c r="F45"/>
  <c r="H45" s="1"/>
  <c r="I45" s="1"/>
  <c r="F44"/>
  <c r="H44" s="1"/>
  <c r="F43"/>
  <c r="H43" s="1"/>
  <c r="F41"/>
  <c r="H41" s="1"/>
  <c r="F40"/>
  <c r="H40" s="1"/>
  <c r="F39"/>
  <c r="F38"/>
  <c r="H38" s="1"/>
  <c r="I38" s="1"/>
  <c r="F37"/>
  <c r="H37" s="1"/>
  <c r="I37" s="1"/>
  <c r="F36"/>
  <c r="H36" s="1"/>
  <c r="I36" s="1"/>
  <c r="F35"/>
  <c r="H35" s="1"/>
  <c r="F34"/>
  <c r="H34" s="1"/>
  <c r="F33"/>
  <c r="H33" s="1"/>
  <c r="I33" s="1"/>
  <c r="F32"/>
  <c r="H32" s="1"/>
  <c r="F31"/>
  <c r="F30"/>
  <c r="H30" s="1"/>
  <c r="I30" s="1"/>
  <c r="F52"/>
  <c r="H52" s="1"/>
  <c r="I52" s="1"/>
  <c r="H29"/>
  <c r="I29" s="1"/>
  <c r="F29"/>
  <c r="F28"/>
  <c r="H28" s="1"/>
  <c r="F27"/>
  <c r="H27" s="1"/>
  <c r="F26"/>
  <c r="H26" s="1"/>
  <c r="F25"/>
  <c r="H25" s="1"/>
  <c r="F24"/>
  <c r="F23"/>
  <c r="H23" s="1"/>
  <c r="I23" s="1"/>
  <c r="F21"/>
  <c r="H21" s="1"/>
  <c r="I21" s="1"/>
  <c r="F20"/>
  <c r="H20" s="1"/>
  <c r="I20" s="1"/>
  <c r="F19"/>
  <c r="H19" s="1"/>
  <c r="F18"/>
  <c r="H18" s="1"/>
  <c r="F17"/>
  <c r="H17" s="1"/>
  <c r="I17" s="1"/>
  <c r="F16"/>
  <c r="H16" s="1"/>
  <c r="F15"/>
  <c r="F14"/>
  <c r="H14" s="1"/>
  <c r="I14" s="1"/>
  <c r="F13"/>
  <c r="H13" s="1"/>
  <c r="I13" s="1"/>
  <c r="F12"/>
  <c r="H12" s="1"/>
  <c r="I12" s="1"/>
  <c r="F11"/>
  <c r="H11" s="1"/>
  <c r="F10"/>
  <c r="H10" s="1"/>
  <c r="F9"/>
  <c r="H9" s="1"/>
  <c r="F8"/>
  <c r="A3"/>
  <c r="F20" i="3" l="1"/>
  <c r="I10"/>
  <c r="I18"/>
  <c r="I11"/>
  <c r="H12"/>
  <c r="I12" s="1"/>
  <c r="H15"/>
  <c r="I15" s="1"/>
  <c r="H18"/>
  <c r="H10"/>
  <c r="H13"/>
  <c r="I13" s="1"/>
  <c r="H16"/>
  <c r="I16" s="1"/>
  <c r="H8"/>
  <c r="H19"/>
  <c r="I19" s="1"/>
  <c r="H11"/>
  <c r="I60" i="7"/>
  <c r="H60"/>
  <c r="H42"/>
  <c r="I42" s="1"/>
  <c r="H22"/>
  <c r="I22" s="1"/>
  <c r="F78"/>
  <c r="H8"/>
  <c r="I8" s="1"/>
  <c r="I55"/>
  <c r="I59"/>
  <c r="I65"/>
  <c r="H55"/>
  <c r="I50"/>
  <c r="I40" i="6"/>
  <c r="I72" i="7"/>
  <c r="I25"/>
  <c r="I40"/>
  <c r="H71"/>
  <c r="I71" s="1"/>
  <c r="I9"/>
  <c r="I16"/>
  <c r="I26"/>
  <c r="I32"/>
  <c r="I41"/>
  <c r="I48"/>
  <c r="I56"/>
  <c r="I66"/>
  <c r="I74"/>
  <c r="I75"/>
  <c r="H49"/>
  <c r="I49" s="1"/>
  <c r="H58"/>
  <c r="I58" s="1"/>
  <c r="I14" i="2"/>
  <c r="I9" i="1"/>
  <c r="H15" i="7"/>
  <c r="I15" s="1"/>
  <c r="H24"/>
  <c r="I24" s="1"/>
  <c r="H31"/>
  <c r="I31" s="1"/>
  <c r="H39"/>
  <c r="I39" s="1"/>
  <c r="H47"/>
  <c r="I47" s="1"/>
  <c r="H57"/>
  <c r="I57" s="1"/>
  <c r="H73"/>
  <c r="I73" s="1"/>
  <c r="I11"/>
  <c r="I19"/>
  <c r="I28"/>
  <c r="I35"/>
  <c r="I44"/>
  <c r="I53"/>
  <c r="I62"/>
  <c r="I77"/>
  <c r="I10"/>
  <c r="I18"/>
  <c r="I27"/>
  <c r="I34"/>
  <c r="I43"/>
  <c r="I51"/>
  <c r="I61"/>
  <c r="I69"/>
  <c r="I76"/>
  <c r="H20" i="3" l="1"/>
  <c r="I8"/>
  <c r="I20" s="1"/>
  <c r="H78" i="7"/>
  <c r="I78"/>
  <c r="F54" i="6"/>
  <c r="H54" s="1"/>
  <c r="F53"/>
  <c r="H53" s="1"/>
  <c r="F52"/>
  <c r="H52" s="1"/>
  <c r="F51"/>
  <c r="H51" s="1"/>
  <c r="F50"/>
  <c r="H50" s="1"/>
  <c r="F49"/>
  <c r="H49" s="1"/>
  <c r="I49" s="1"/>
  <c r="H48"/>
  <c r="F48"/>
  <c r="F47"/>
  <c r="H47" s="1"/>
  <c r="F46"/>
  <c r="H46" s="1"/>
  <c r="F45"/>
  <c r="H45" s="1"/>
  <c r="I45" s="1"/>
  <c r="H44"/>
  <c r="I44" s="1"/>
  <c r="F44"/>
  <c r="F43"/>
  <c r="H43" s="1"/>
  <c r="F42"/>
  <c r="H42" s="1"/>
  <c r="F41"/>
  <c r="H41" s="1"/>
  <c r="F39"/>
  <c r="H39" s="1"/>
  <c r="F38"/>
  <c r="H38" s="1"/>
  <c r="F37"/>
  <c r="H37" s="1"/>
  <c r="F36"/>
  <c r="H36" s="1"/>
  <c r="F35"/>
  <c r="H35" s="1"/>
  <c r="I35" s="1"/>
  <c r="F34"/>
  <c r="H34" s="1"/>
  <c r="F33"/>
  <c r="H33" s="1"/>
  <c r="F32"/>
  <c r="H32" s="1"/>
  <c r="I32" s="1"/>
  <c r="F31"/>
  <c r="H31" s="1"/>
  <c r="F30"/>
  <c r="H30" s="1"/>
  <c r="F29"/>
  <c r="H29" s="1"/>
  <c r="F28"/>
  <c r="H28" s="1"/>
  <c r="I28" s="1"/>
  <c r="F27"/>
  <c r="H27" s="1"/>
  <c r="F26"/>
  <c r="F25"/>
  <c r="H25" s="1"/>
  <c r="F24"/>
  <c r="H24" s="1"/>
  <c r="I24" s="1"/>
  <c r="F23"/>
  <c r="H23" s="1"/>
  <c r="I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4"/>
  <c r="F14"/>
  <c r="F13"/>
  <c r="H13" s="1"/>
  <c r="F12"/>
  <c r="H12" s="1"/>
  <c r="I12" s="1"/>
  <c r="F11"/>
  <c r="H11" s="1"/>
  <c r="F10"/>
  <c r="H10" s="1"/>
  <c r="F9"/>
  <c r="F8"/>
  <c r="H8" s="1"/>
  <c r="A3"/>
  <c r="I48" l="1"/>
  <c r="I27"/>
  <c r="I16"/>
  <c r="I11"/>
  <c r="I36"/>
  <c r="I31"/>
  <c r="I39"/>
  <c r="H15"/>
  <c r="I15" s="1"/>
  <c r="I20"/>
  <c r="I18"/>
  <c r="I14"/>
  <c r="I47"/>
  <c r="I53"/>
  <c r="I22"/>
  <c r="I43"/>
  <c r="I51"/>
  <c r="I38"/>
  <c r="I8"/>
  <c r="I19"/>
  <c r="I34"/>
  <c r="I41"/>
  <c r="I52"/>
  <c r="I10"/>
  <c r="F55"/>
  <c r="H26"/>
  <c r="I26" s="1"/>
  <c r="I30"/>
  <c r="I17"/>
  <c r="I25"/>
  <c r="I33"/>
  <c r="I42"/>
  <c r="I50"/>
  <c r="H9"/>
  <c r="I13"/>
  <c r="I21"/>
  <c r="I29"/>
  <c r="I37"/>
  <c r="I46"/>
  <c r="I54"/>
  <c r="H55" l="1"/>
  <c r="I9"/>
  <c r="I55" s="1"/>
  <c r="F23" i="5"/>
  <c r="H23" s="1"/>
  <c r="I23" s="1"/>
  <c r="F22"/>
  <c r="H22" s="1"/>
  <c r="F21"/>
  <c r="H21" s="1"/>
  <c r="F20"/>
  <c r="F19"/>
  <c r="H19" s="1"/>
  <c r="F18"/>
  <c r="H18" s="1"/>
  <c r="F17"/>
  <c r="H17" s="1"/>
  <c r="H16"/>
  <c r="F16"/>
  <c r="F15"/>
  <c r="H15" s="1"/>
  <c r="F14"/>
  <c r="H14" s="1"/>
  <c r="H13"/>
  <c r="F13"/>
  <c r="F12"/>
  <c r="H12" s="1"/>
  <c r="I12" s="1"/>
  <c r="F11"/>
  <c r="H11" s="1"/>
  <c r="F10"/>
  <c r="H10" s="1"/>
  <c r="I10" s="1"/>
  <c r="F8"/>
  <c r="H8" s="1"/>
  <c r="F9"/>
  <c r="H9" s="1"/>
  <c r="I9" s="1"/>
  <c r="A3"/>
  <c r="I16" l="1"/>
  <c r="I18"/>
  <c r="I11"/>
  <c r="I13"/>
  <c r="I21"/>
  <c r="I19"/>
  <c r="I15"/>
  <c r="I17"/>
  <c r="H20"/>
  <c r="H24" s="1"/>
  <c r="F24"/>
  <c r="I14"/>
  <c r="I8"/>
  <c r="I20" l="1"/>
  <c r="I24" s="1"/>
  <c r="F15" i="4"/>
  <c r="H15" s="1"/>
  <c r="F14"/>
  <c r="H14" s="1"/>
  <c r="F13"/>
  <c r="H13" s="1"/>
  <c r="I13" s="1"/>
  <c r="F12"/>
  <c r="H12" s="1"/>
  <c r="F11"/>
  <c r="H11" s="1"/>
  <c r="F10"/>
  <c r="H10" s="1"/>
  <c r="I10" s="1"/>
  <c r="F9"/>
  <c r="H9" s="1"/>
  <c r="A3"/>
  <c r="I9" l="1"/>
  <c r="I12"/>
  <c r="I11"/>
  <c r="H8"/>
  <c r="H16" s="1"/>
  <c r="I15"/>
  <c r="F16"/>
  <c r="I14"/>
  <c r="I8" l="1"/>
  <c r="I16" s="1"/>
  <c r="F22" i="2" l="1"/>
  <c r="H22" s="1"/>
  <c r="F21"/>
  <c r="H21" s="1"/>
  <c r="F20"/>
  <c r="H20" s="1"/>
  <c r="F19"/>
  <c r="F18"/>
  <c r="F17"/>
  <c r="H17" s="1"/>
  <c r="F16"/>
  <c r="H16" s="1"/>
  <c r="F15"/>
  <c r="F13"/>
  <c r="H13" s="1"/>
  <c r="F12"/>
  <c r="H12" s="1"/>
  <c r="F11"/>
  <c r="H11" s="1"/>
  <c r="F10"/>
  <c r="H9"/>
  <c r="F8"/>
  <c r="A3"/>
  <c r="F23" l="1"/>
  <c r="I20"/>
  <c r="H19"/>
  <c r="I19" s="1"/>
  <c r="H18"/>
  <c r="I18" s="1"/>
  <c r="I17"/>
  <c r="I16"/>
  <c r="H15"/>
  <c r="I15" s="1"/>
  <c r="I11"/>
  <c r="H10"/>
  <c r="I9"/>
  <c r="I13"/>
  <c r="I22"/>
  <c r="I12"/>
  <c r="I21"/>
  <c r="H23" l="1"/>
  <c r="I8"/>
  <c r="I23" s="1"/>
  <c r="I10"/>
  <c r="F22" i="1"/>
  <c r="H22" s="1"/>
  <c r="F21"/>
  <c r="H21" s="1"/>
  <c r="F20"/>
  <c r="H20" s="1"/>
  <c r="F19"/>
  <c r="H19" s="1"/>
  <c r="F18"/>
  <c r="F17"/>
  <c r="H17" s="1"/>
  <c r="F16"/>
  <c r="H16" s="1"/>
  <c r="I16" s="1"/>
  <c r="F15"/>
  <c r="H15" s="1"/>
  <c r="F10"/>
  <c r="H10" s="1"/>
  <c r="F14"/>
  <c r="H14" s="1"/>
  <c r="F13"/>
  <c r="H13" s="1"/>
  <c r="F12"/>
  <c r="F11"/>
  <c r="F8"/>
  <c r="H8" l="1"/>
  <c r="I8" s="1"/>
  <c r="F23"/>
  <c r="I19"/>
  <c r="I12"/>
  <c r="I17"/>
  <c r="H11"/>
  <c r="I11" s="1"/>
  <c r="I15"/>
  <c r="H18"/>
  <c r="I18" s="1"/>
  <c r="I13"/>
  <c r="I20"/>
  <c r="I10"/>
  <c r="I22"/>
  <c r="I14"/>
  <c r="I21"/>
  <c r="I23" l="1"/>
  <c r="H23"/>
</calcChain>
</file>

<file path=xl/sharedStrings.xml><?xml version="1.0" encoding="utf-8"?>
<sst xmlns="http://schemas.openxmlformats.org/spreadsheetml/2006/main" count="664" uniqueCount="310">
  <si>
    <t>l.p.</t>
  </si>
  <si>
    <t>Nazwa</t>
  </si>
  <si>
    <t>jm</t>
  </si>
  <si>
    <t>ilość</t>
  </si>
  <si>
    <t>Cena jedn. netto</t>
  </si>
  <si>
    <t>Stawka 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</si>
  <si>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</si>
  <si>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</si>
  <si>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</si>
  <si>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</si>
  <si>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</si>
  <si>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</si>
  <si>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</si>
  <si>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</si>
  <si>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</si>
  <si>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</si>
  <si>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</si>
  <si>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</si>
  <si>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</si>
  <si>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</si>
  <si>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</si>
  <si>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</si>
  <si>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</si>
  <si>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</si>
  <si>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</si>
  <si>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</si>
  <si>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</si>
  <si>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</si>
  <si>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</si>
  <si>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</si>
  <si>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</si>
  <si>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</si>
  <si>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</si>
  <si>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</si>
  <si>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</si>
  <si>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</si>
  <si>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</si>
  <si>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</si>
  <si>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</si>
  <si>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</si>
  <si>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</si>
  <si>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</si>
  <si>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</si>
  <si>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</si>
  <si>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</si>
  <si>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</si>
  <si>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</si>
  <si>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</si>
  <si>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</si>
  <si>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</si>
  <si>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</si>
  <si>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</si>
  <si>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</si>
  <si>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</si>
  <si>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</si>
  <si>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</si>
  <si>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</si>
  <si>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</si>
  <si>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</si>
  <si>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</si>
  <si>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</si>
  <si>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</si>
  <si>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</si>
  <si>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</si>
  <si>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</si>
  <si>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</si>
  <si>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</si>
  <si>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</si>
  <si>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</si>
  <si>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</si>
  <si>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</si>
  <si>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</si>
  <si>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OFERTA na dostawę artykułow żywnościowych do Przedszkola Nr 4 w Nowym Targu</t>
  </si>
  <si>
    <t>……………………………………</t>
  </si>
  <si>
    <t>………………………………………………………</t>
  </si>
  <si>
    <t>/data/</t>
  </si>
  <si>
    <t>Wartość netto  (4)x(5)</t>
  </si>
  <si>
    <t>Wartość brutto (6)+(8)</t>
  </si>
  <si>
    <t>Wartość netto (4)x(5)</t>
  </si>
  <si>
    <t>Wartość netto      (4)x(5)</t>
  </si>
  <si>
    <t xml:space="preserve">Wartość VAT (6)x(7)
</t>
  </si>
  <si>
    <t>Wartość brutto  (6)+(8)</t>
  </si>
  <si>
    <t xml:space="preserve">Wartość VAT  (6)x(7)
</t>
  </si>
  <si>
    <t>Wartość brutto (6)+(7)</t>
  </si>
  <si>
    <t xml:space="preserve">Wartość VAT    (6)x(7)
</t>
  </si>
  <si>
    <t>Wartość VAT (6)x(7)</t>
  </si>
  <si>
    <t>RAZEM</t>
  </si>
  <si>
    <t>RAZEM:</t>
  </si>
  <si>
    <t>szt.</t>
  </si>
  <si>
    <t>Bułka tarta</t>
  </si>
  <si>
    <t>kg</t>
  </si>
  <si>
    <t>szt</t>
  </si>
  <si>
    <t>Bułka kajzerka 60g</t>
  </si>
  <si>
    <t>l</t>
  </si>
  <si>
    <t>Mleko 2% UHT 1L</t>
  </si>
  <si>
    <t>Mleko pełne w proszku 500g</t>
  </si>
  <si>
    <t>Ser biały twaróg-półtłusty</t>
  </si>
  <si>
    <t>Śmietana 36% 500g</t>
  </si>
  <si>
    <t>Karczek  b/k</t>
  </si>
  <si>
    <t>Łopatka wieprzowa b/k</t>
  </si>
  <si>
    <t>Szynka wieprz. b/k</t>
  </si>
  <si>
    <t>Filet z indyka świeży</t>
  </si>
  <si>
    <t>Filet z kurczaka świeży</t>
  </si>
  <si>
    <t>Kurczak świeży</t>
  </si>
  <si>
    <t>Udziec z indyka świeży</t>
  </si>
  <si>
    <t>Wątróbka drobiowa świeża</t>
  </si>
  <si>
    <t>Brokuły mrożone 2,5kg</t>
  </si>
  <si>
    <t>Czarna porzeczka mrożona 2,5kg</t>
  </si>
  <si>
    <t>Fasola szp.ziel.cięta mrożona 2,5 kg</t>
  </si>
  <si>
    <t>Groszek zielony mrożony 2,5kg</t>
  </si>
  <si>
    <t>Mieszanka kompotowa 7 skł.mrożona 2,5 kg</t>
  </si>
  <si>
    <t>Szpinak mrożony 2,5g</t>
  </si>
  <si>
    <t>Truskawka mrożona 2,5 kg</t>
  </si>
  <si>
    <t>Wiśnia mrożona 2,5kg</t>
  </si>
  <si>
    <t>Ananas świeży</t>
  </si>
  <si>
    <t>Arbuz</t>
  </si>
  <si>
    <t>Banany</t>
  </si>
  <si>
    <t>Buraki ćwikłowe</t>
  </si>
  <si>
    <t>Cebula</t>
  </si>
  <si>
    <t>Cytryny</t>
  </si>
  <si>
    <t>Czosnek</t>
  </si>
  <si>
    <t>Gruszki</t>
  </si>
  <si>
    <t>Jabłka</t>
  </si>
  <si>
    <t>Kalafior świeży</t>
  </si>
  <si>
    <t>Kapusta biała</t>
  </si>
  <si>
    <t>Kapusta biała młoda na m-c V-VI</t>
  </si>
  <si>
    <t>Kapusta czerwona</t>
  </si>
  <si>
    <t>Kapusta kiszona</t>
  </si>
  <si>
    <t>Kapusta pekińska</t>
  </si>
  <si>
    <t>Kapusta włoska</t>
  </si>
  <si>
    <t>Kiwi koszyczek 1kg</t>
  </si>
  <si>
    <t>Koperek świeży</t>
  </si>
  <si>
    <t>Mandarynki</t>
  </si>
  <si>
    <t>Marchew</t>
  </si>
  <si>
    <t>Nektarynka koszyczek 1kg</t>
  </si>
  <si>
    <t xml:space="preserve">kg </t>
  </si>
  <si>
    <t>Ogórek świeży</t>
  </si>
  <si>
    <t xml:space="preserve">Pieczarki </t>
  </si>
  <si>
    <t>Pietruszka korzeń</t>
  </si>
  <si>
    <t>Pietruszka zielona</t>
  </si>
  <si>
    <t>Por</t>
  </si>
  <si>
    <t>Rabarbar</t>
  </si>
  <si>
    <t xml:space="preserve">Rzodkiewka </t>
  </si>
  <si>
    <t>Seler</t>
  </si>
  <si>
    <t>Szczypior</t>
  </si>
  <si>
    <t>Truskawka świeża</t>
  </si>
  <si>
    <t>Winogrono białe,czerwone</t>
  </si>
  <si>
    <t>Ziemniaki</t>
  </si>
  <si>
    <t>Ziemniaki młode na m-c VI -VIII</t>
  </si>
  <si>
    <t>67.</t>
  </si>
  <si>
    <t>Groch łuskany 500 g</t>
  </si>
  <si>
    <t>Jajka L(63g-74g)świeżość A</t>
  </si>
  <si>
    <t>Mąka ziemniaczana</t>
  </si>
  <si>
    <t>Papryka słodka 20 g</t>
  </si>
  <si>
    <t>Sok jabłkowy 100% 1 L</t>
  </si>
  <si>
    <t>Bułka wieloziarnista 60g</t>
  </si>
  <si>
    <t>Ciastka zbożowe kruche półsłodkie</t>
  </si>
  <si>
    <t>Drożdżówka 100g półsłodka różne nadzienia</t>
  </si>
  <si>
    <t>Pączek tradycyjny</t>
  </si>
  <si>
    <t>Jogurt owocowy mix 125g</t>
  </si>
  <si>
    <t>L</t>
  </si>
  <si>
    <t>Ser mozzarella 250g</t>
  </si>
  <si>
    <t>Polędwiczki wieprzowe</t>
  </si>
  <si>
    <t>Brukselka mrożona 2,5 kg</t>
  </si>
  <si>
    <t>Granat</t>
  </si>
  <si>
    <t>Morele</t>
  </si>
  <si>
    <t>Papryka czerwona</t>
  </si>
  <si>
    <t>Sałata lodowa</t>
  </si>
  <si>
    <t>Sałata rukola</t>
  </si>
  <si>
    <t>Śliwka węgierka</t>
  </si>
  <si>
    <t>Gulasz cielęcy</t>
  </si>
  <si>
    <t>Pomarańcze</t>
  </si>
  <si>
    <t>Pomidory</t>
  </si>
  <si>
    <t>Parówki drobiowe 80% mięsa</t>
  </si>
  <si>
    <t>Szynka drobiowa 90% mięsa</t>
  </si>
  <si>
    <t>Cukinia</t>
  </si>
  <si>
    <t>Dynia</t>
  </si>
  <si>
    <t>Sałata masłowa</t>
  </si>
  <si>
    <t>Część 1. - Świeże pieczywo, wyroby piekarskie i ciastkarskie CPV - 15810000-9</t>
  </si>
  <si>
    <t>Bagietka 300g/400g</t>
  </si>
  <si>
    <t>Bułka grahamka  60g</t>
  </si>
  <si>
    <t>Bułeczka mini 30g</t>
  </si>
  <si>
    <t>Chałka drożdżowa półsłodka 300g/500g</t>
  </si>
  <si>
    <t>Chleb pszenno-żytni krojony 500g/600g</t>
  </si>
  <si>
    <t>Chleb razowy krojony 400g/500g</t>
  </si>
  <si>
    <t>Chleb ziarnisty  krojony 400g/500g</t>
  </si>
  <si>
    <t>Ciasto drożdżowe</t>
  </si>
  <si>
    <t xml:space="preserve">                              /data/</t>
  </si>
  <si>
    <t>Część  2. - Produkty mleczarskie CPV-15500000-3</t>
  </si>
  <si>
    <t xml:space="preserve">Wartość VAT      (6)x(7)
</t>
  </si>
  <si>
    <t>Bryndza 80g</t>
  </si>
  <si>
    <t>Jogurt naturalny 350g</t>
  </si>
  <si>
    <t>Kefir 350g</t>
  </si>
  <si>
    <t>Masło 82%, 200g</t>
  </si>
  <si>
    <t>Mleko świeże  2% 1 L</t>
  </si>
  <si>
    <t xml:space="preserve">Serek homogenizowany mix 150g </t>
  </si>
  <si>
    <t>Załącznik nr 2</t>
  </si>
  <si>
    <t xml:space="preserve">Załącznik  nr 2 </t>
  </si>
  <si>
    <t>Część  3. - Świeże mięso wołowe, wieprzowe, cielęce i przetwory z mięs CPV-15110000-2</t>
  </si>
  <si>
    <t>Gulasz wołowy rozbef b/k</t>
  </si>
  <si>
    <t>Polędwica, szynka  bez konserwantów</t>
  </si>
  <si>
    <t>Rozbef z/k</t>
  </si>
  <si>
    <t>Schab wieprzowy b/k</t>
  </si>
  <si>
    <t>……………</t>
  </si>
  <si>
    <t xml:space="preserve">                                             /data/</t>
  </si>
  <si>
    <t xml:space="preserve">Załącznik nr 2 </t>
  </si>
  <si>
    <t>Część  4. - Świeże mięso drobiowe CPV-15112000-6</t>
  </si>
  <si>
    <t>Dramstik z kurczaka świeży</t>
  </si>
  <si>
    <t>Część 5. - Mrożone warzywa i owoce, inne przetwory mrożone CPV-15330000-0, CPV-15220000-6, CPV-15896000-5</t>
  </si>
  <si>
    <t>Aronia mrożona 2,5 kg</t>
  </si>
  <si>
    <t>Agrest mrożony 2,5 kg</t>
  </si>
  <si>
    <t>Czerwona porzeczka mrożona 2,5 kg</t>
  </si>
  <si>
    <t>Filet z dorsza bez glazury</t>
  </si>
  <si>
    <t>Kalafior mrożony 2,5kg</t>
  </si>
  <si>
    <t>Malina cała mrożona 2,5kg</t>
  </si>
  <si>
    <t>Śliwki bez pestek mrożone 2,5kg</t>
  </si>
  <si>
    <t>Część 6. - Świeże warzywa i owoce CPV-15300000-1</t>
  </si>
  <si>
    <t>Ogórek kiszony 500/600g</t>
  </si>
  <si>
    <t xml:space="preserve"> </t>
  </si>
  <si>
    <t>Część  7. - Artykuły ogólnospożywcze i jaja CPV-15800000-6, CPV-03142500-3</t>
  </si>
  <si>
    <t>Ananasy w lekkim syropie 565 g</t>
  </si>
  <si>
    <t>Bazylia 10 g</t>
  </si>
  <si>
    <t>Brzoskwinie w lekkim syropie 820 g</t>
  </si>
  <si>
    <t>Budyń   60 g</t>
  </si>
  <si>
    <t>Chrzan tarty 180/190 g</t>
  </si>
  <si>
    <t>Ciastka  biszkopty 500 g</t>
  </si>
  <si>
    <t>Ciastka herbatniki szkolne 50 g</t>
  </si>
  <si>
    <t>Cukier 1 kg</t>
  </si>
  <si>
    <t>Cukier wanilinowy 30 g</t>
  </si>
  <si>
    <t>Cynamon 20 g</t>
  </si>
  <si>
    <t>Czekolada gorzka 70% kakao 90 g mix</t>
  </si>
  <si>
    <t>Czosnek granulowany 20 g</t>
  </si>
  <si>
    <t>Dżem owocowy niskosłodzony 280 g mix</t>
  </si>
  <si>
    <t xml:space="preserve">Fasola Jaś 500 g  </t>
  </si>
  <si>
    <t>Galaretka owocowa  71/75 g</t>
  </si>
  <si>
    <t>Groszek konserwowy 400 g</t>
  </si>
  <si>
    <t>Imbir 20 g</t>
  </si>
  <si>
    <t>Kakao ciemne 150 g</t>
  </si>
  <si>
    <t xml:space="preserve">Napój kakaowy instant 300 g </t>
  </si>
  <si>
    <t>Kasza  gryczana 1 kg</t>
  </si>
  <si>
    <t>Kasza jaglana 400 g</t>
  </si>
  <si>
    <t>Kasza jęczmienna  1 kg</t>
  </si>
  <si>
    <t>Kasza kukurydziana 500 g</t>
  </si>
  <si>
    <t>Kasza manna 1 kg</t>
  </si>
  <si>
    <t>Kawa zbożowa rozpuszczalna 150 g</t>
  </si>
  <si>
    <t xml:space="preserve">Ketchup  480 g  </t>
  </si>
  <si>
    <t>Kisiel owocowy 77 g</t>
  </si>
  <si>
    <t>Kminek mielony 30 g</t>
  </si>
  <si>
    <t xml:space="preserve">Koncentrat pomidorowy 30% 200 g </t>
  </si>
  <si>
    <t>Konserwy rybne 170 g mix</t>
  </si>
  <si>
    <t>Kukurydza konserwowa 400 g</t>
  </si>
  <si>
    <t>Kwasek cytrynowy 50 g</t>
  </si>
  <si>
    <t xml:space="preserve">Liście laurowe 7 g </t>
  </si>
  <si>
    <t>Liść lubczyku 8 g</t>
  </si>
  <si>
    <t>Majeranek 6/7 g</t>
  </si>
  <si>
    <t>Makaron pełne ziarno 400 g mix</t>
  </si>
  <si>
    <t>Mąka pszenna typ 500</t>
  </si>
  <si>
    <t>Miód wielokwiatowy  370/400 g</t>
  </si>
  <si>
    <t>Olej rzepakowy z pierwszego tłoczenia 1 l</t>
  </si>
  <si>
    <t>Orzechy łuskane 100 g</t>
  </si>
  <si>
    <t>Pasztet z drobiu typu prochowiecki 160 g</t>
  </si>
  <si>
    <t>Pieprz mielony czarny i biały 15 g</t>
  </si>
  <si>
    <t>Płatki jęczmienne 500 g</t>
  </si>
  <si>
    <t>Płatki kukurydziane 1 kg</t>
  </si>
  <si>
    <t>Płatki owsiane  500 g</t>
  </si>
  <si>
    <t>Powidło śliwkowe 360 g</t>
  </si>
  <si>
    <t>Proszek do pieczenia 30 g</t>
  </si>
  <si>
    <t>Rodzynki 100 g</t>
  </si>
  <si>
    <t xml:space="preserve">Ryż biały  1 kg </t>
  </si>
  <si>
    <t>Sok czarna porzeczka  100% 1 L</t>
  </si>
  <si>
    <t>Sok owocowo-warzywny przecierowy 0,85 L</t>
  </si>
  <si>
    <t>Sok multiwitamina 100% 1 L</t>
  </si>
  <si>
    <t>Sok pomarańczowy 100% 1 L</t>
  </si>
  <si>
    <t>Sól jodowana 1 kg</t>
  </si>
  <si>
    <t>Wafel tortowy suchy (28cmx28cm) waga 120 g</t>
  </si>
  <si>
    <t>Woda mineralna niegazowana 0,5 L</t>
  </si>
  <si>
    <t>Woda mineralna niegazowana 1,5 L</t>
  </si>
  <si>
    <t>Ziele angielskie 15 g</t>
  </si>
  <si>
    <t>Zioła prowansalskie 20 g</t>
  </si>
  <si>
    <t>68.</t>
  </si>
  <si>
    <t>Żurek tradycyjny  500 ml</t>
  </si>
  <si>
    <t>………</t>
  </si>
  <si>
    <t xml:space="preserve">                                  /data/</t>
  </si>
  <si>
    <t>podpis elektroniczny kwalifikowany lub podpis zaufany lub</t>
  </si>
  <si>
    <t>podpis osobisty osoby uprawn. do reprezentacji wykonawcy</t>
  </si>
  <si>
    <t xml:space="preserve">podpis elektroniczny kwalifikowany lub podpis zaufany lub </t>
  </si>
  <si>
    <r>
      <t xml:space="preserve">                                 </t>
    </r>
    <r>
      <rPr>
        <b/>
        <sz val="9"/>
        <rFont val="Arial"/>
        <family val="2"/>
        <charset val="238"/>
      </rPr>
      <t xml:space="preserve"> podpis osobisty osoby uprawn, do reprezentacji wykonawcy</t>
    </r>
  </si>
  <si>
    <t>Nr sprawy: P4-271-3/23</t>
  </si>
  <si>
    <t>Nr sprawy:P4-271-3/23</t>
  </si>
  <si>
    <t>Bułeczka maślana</t>
  </si>
  <si>
    <t xml:space="preserve">Mleko bez laktozy </t>
  </si>
  <si>
    <t>Ser żołty Edam</t>
  </si>
  <si>
    <t>Śmietana 18%, 200g</t>
  </si>
  <si>
    <t>Boczek wędzony</t>
  </si>
  <si>
    <t>Kiełbasa biała</t>
  </si>
  <si>
    <t>Kiełbasa wiejska</t>
  </si>
  <si>
    <t xml:space="preserve">  </t>
  </si>
  <si>
    <t xml:space="preserve">                   </t>
  </si>
  <si>
    <r>
      <t xml:space="preserve">                                      </t>
    </r>
    <r>
      <rPr>
        <b/>
        <sz val="9"/>
        <rFont val="Arial"/>
        <family val="2"/>
        <charset val="238"/>
      </rPr>
      <t>podpis osobisty osoby uprawn, do reprezentacji wykonawcy</t>
    </r>
  </si>
  <si>
    <t xml:space="preserve">        ………………………………………………………</t>
  </si>
  <si>
    <t>Pomidorki koktajlowe</t>
  </si>
  <si>
    <t>Frytki 2,5 kg</t>
  </si>
  <si>
    <t>Kulki ziemniaczane 2,5 kg</t>
  </si>
  <si>
    <t>Makaron 100 % durum 2000 g mix</t>
  </si>
  <si>
    <t>Płatki mix 1 kg</t>
  </si>
  <si>
    <t>69.</t>
  </si>
  <si>
    <t>70.</t>
  </si>
  <si>
    <t>Herbata czarna/owocowa 90t expres</t>
  </si>
  <si>
    <t xml:space="preserve">                                   podpis elektroniczny kwalifikowany lub podpis zaufany lub </t>
  </si>
  <si>
    <t xml:space="preserve">                                                      ………………………………………………………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</si>
</sst>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&quot; zł&quot;"/>
    <numFmt numFmtId="165" formatCode="#,##0.00\ [$zł-415];[Red]\-#,##0.00\ [$zł-415]"/>
  </numFmts>
  <fonts count="2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304">
    <xf numFmtId="0" fontId="0" fillId="0" borderId="0" xfId="0"/>
    <xf numFmtId="0" fontId="1" fillId="3" borderId="3" xfId="0" applyFont="1" applyFill="1" applyBorder="1" applyProtection="1"/>
    <xf numFmtId="0" fontId="9" fillId="0" borderId="0" xfId="0" applyFont="1" applyProtection="1"/>
    <xf numFmtId="0" fontId="10" fillId="0" borderId="0" xfId="1" applyFont="1" applyAlignment="1" applyProtection="1">
      <alignment horizontal="right"/>
    </xf>
    <xf numFmtId="0" fontId="10" fillId="0" borderId="0" xfId="1" applyFont="1" applyProtection="1"/>
    <xf numFmtId="164" fontId="10" fillId="0" borderId="0" xfId="1" applyNumberFormat="1" applyFont="1" applyAlignment="1" applyProtection="1"/>
    <xf numFmtId="0" fontId="13" fillId="0" borderId="0" xfId="0" applyFont="1" applyProtection="1"/>
    <xf numFmtId="164" fontId="14" fillId="0" borderId="0" xfId="1" applyNumberFormat="1" applyFont="1" applyAlignment="1" applyProtection="1"/>
    <xf numFmtId="0" fontId="11" fillId="0" borderId="0" xfId="2" applyFont="1" applyProtection="1"/>
    <xf numFmtId="0" fontId="10" fillId="0" borderId="0" xfId="2" applyFont="1" applyBorder="1" applyAlignment="1" applyProtection="1">
      <alignment horizontal="right"/>
    </xf>
    <xf numFmtId="0" fontId="14" fillId="0" borderId="0" xfId="1" applyFont="1" applyProtection="1"/>
    <xf numFmtId="0" fontId="11" fillId="0" borderId="0" xfId="3" applyFont="1" applyBorder="1" applyProtection="1"/>
    <xf numFmtId="9" fontId="11" fillId="0" borderId="0" xfId="3" applyNumberFormat="1" applyFont="1" applyBorder="1" applyProtection="1"/>
    <xf numFmtId="0" fontId="1" fillId="0" borderId="0" xfId="3" applyFont="1" applyProtection="1"/>
    <xf numFmtId="0" fontId="0" fillId="0" borderId="0" xfId="0" applyProtection="1"/>
    <xf numFmtId="0" fontId="11" fillId="0" borderId="0" xfId="4" applyFont="1" applyBorder="1" applyProtection="1"/>
    <xf numFmtId="9" fontId="11" fillId="0" borderId="0" xfId="4" applyNumberFormat="1" applyFont="1" applyBorder="1" applyProtection="1"/>
    <xf numFmtId="0" fontId="1" fillId="0" borderId="0" xfId="5" applyFont="1" applyProtection="1"/>
    <xf numFmtId="0" fontId="2" fillId="0" borderId="0" xfId="5" applyFont="1" applyProtection="1"/>
    <xf numFmtId="0" fontId="2" fillId="0" borderId="0" xfId="5" applyFont="1" applyAlignment="1" applyProtection="1">
      <alignment horizontal="right"/>
    </xf>
    <xf numFmtId="0" fontId="1" fillId="0" borderId="0" xfId="6" applyFont="1" applyProtection="1"/>
    <xf numFmtId="0" fontId="20" fillId="0" borderId="0" xfId="0" applyFont="1" applyProtection="1"/>
    <xf numFmtId="9" fontId="10" fillId="0" borderId="0" xfId="4" applyNumberFormat="1" applyFont="1" applyBorder="1" applyProtection="1"/>
    <xf numFmtId="0" fontId="10" fillId="0" borderId="0" xfId="1" applyFont="1" applyAlignment="1" applyProtection="1">
      <alignment horizontal="center"/>
    </xf>
    <xf numFmtId="164" fontId="14" fillId="0" borderId="0" xfId="1" applyNumberFormat="1" applyFont="1" applyAlignment="1" applyProtection="1">
      <alignment horizontal="center"/>
    </xf>
    <xf numFmtId="0" fontId="11" fillId="0" borderId="3" xfId="3" applyFont="1" applyBorder="1" applyAlignment="1" applyProtection="1">
      <alignment horizontal="center" vertical="center" wrapText="1"/>
    </xf>
    <xf numFmtId="0" fontId="11" fillId="0" borderId="3" xfId="3" applyFont="1" applyBorder="1" applyAlignment="1" applyProtection="1">
      <alignment horizontal="center" vertical="center" wrapText="1"/>
      <protection locked="0"/>
    </xf>
    <xf numFmtId="0" fontId="11" fillId="0" borderId="3" xfId="1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/>
    <xf numFmtId="0" fontId="0" fillId="0" borderId="3" xfId="0" applyFont="1" applyBorder="1" applyProtection="1"/>
    <xf numFmtId="2" fontId="0" fillId="0" borderId="3" xfId="0" applyNumberFormat="1" applyFont="1" applyBorder="1" applyProtection="1">
      <protection locked="0"/>
    </xf>
    <xf numFmtId="4" fontId="0" fillId="0" borderId="3" xfId="2" applyNumberFormat="1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Font="1" applyFill="1" applyBorder="1" applyProtection="1"/>
    <xf numFmtId="2" fontId="0" fillId="0" borderId="3" xfId="0" applyNumberFormat="1" applyFont="1" applyFill="1" applyBorder="1" applyProtection="1">
      <protection locked="0"/>
    </xf>
    <xf numFmtId="0" fontId="0" fillId="0" borderId="3" xfId="16" applyFont="1" applyBorder="1" applyProtection="1"/>
    <xf numFmtId="2" fontId="0" fillId="0" borderId="3" xfId="16" applyNumberFormat="1" applyFont="1" applyBorder="1" applyProtection="1">
      <protection locked="0"/>
    </xf>
    <xf numFmtId="0" fontId="3" fillId="0" borderId="3" xfId="3" applyFont="1" applyBorder="1" applyProtection="1"/>
    <xf numFmtId="4" fontId="3" fillId="0" borderId="3" xfId="3" applyNumberFormat="1" applyFont="1" applyBorder="1" applyProtection="1">
      <protection locked="0"/>
    </xf>
    <xf numFmtId="0" fontId="11" fillId="0" borderId="3" xfId="2" applyFont="1" applyBorder="1" applyAlignment="1" applyProtection="1">
      <alignment horizontal="center" vertical="center" wrapText="1"/>
    </xf>
    <xf numFmtId="0" fontId="11" fillId="0" borderId="3" xfId="2" applyNumberFormat="1" applyFont="1" applyBorder="1" applyAlignment="1" applyProtection="1">
      <alignment horizontal="center" vertical="center" wrapText="1"/>
      <protection locked="0"/>
    </xf>
    <xf numFmtId="0" fontId="11" fillId="0" borderId="3" xfId="2" applyFont="1" applyBorder="1" applyAlignment="1" applyProtection="1">
      <alignment horizontal="center" vertical="center" wrapText="1"/>
      <protection locked="0"/>
    </xf>
    <xf numFmtId="2" fontId="1" fillId="3" borderId="3" xfId="0" applyNumberFormat="1" applyFont="1" applyFill="1" applyBorder="1" applyAlignment="1" applyProtection="1">
      <protection locked="0"/>
    </xf>
    <xf numFmtId="4" fontId="1" fillId="0" borderId="3" xfId="2" applyNumberFormat="1" applyFont="1" applyBorder="1" applyProtection="1">
      <protection locked="0"/>
    </xf>
    <xf numFmtId="0" fontId="3" fillId="0" borderId="3" xfId="2" applyFont="1" applyBorder="1" applyProtection="1"/>
    <xf numFmtId="0" fontId="3" fillId="0" borderId="3" xfId="2" applyFont="1" applyBorder="1" applyProtection="1">
      <protection locked="0"/>
    </xf>
    <xf numFmtId="4" fontId="3" fillId="0" borderId="3" xfId="2" applyNumberFormat="1" applyFont="1" applyBorder="1" applyProtection="1">
      <protection locked="0"/>
    </xf>
    <xf numFmtId="0" fontId="10" fillId="2" borderId="3" xfId="8" applyFont="1" applyBorder="1" applyAlignment="1" applyProtection="1">
      <alignment horizontal="left" vertical="center"/>
    </xf>
    <xf numFmtId="0" fontId="11" fillId="0" borderId="3" xfId="1" applyFont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right"/>
    </xf>
    <xf numFmtId="2" fontId="1" fillId="0" borderId="3" xfId="1" applyNumberFormat="1" applyFont="1" applyBorder="1" applyProtection="1">
      <protection locked="0"/>
    </xf>
    <xf numFmtId="4" fontId="1" fillId="0" borderId="3" xfId="1" applyNumberFormat="1" applyFont="1" applyBorder="1" applyProtection="1">
      <protection locked="0"/>
    </xf>
    <xf numFmtId="0" fontId="4" fillId="0" borderId="3" xfId="1" applyFont="1" applyBorder="1" applyProtection="1"/>
    <xf numFmtId="0" fontId="4" fillId="0" borderId="3" xfId="1" applyFont="1" applyBorder="1" applyProtection="1">
      <protection locked="0"/>
    </xf>
    <xf numFmtId="164" fontId="4" fillId="0" borderId="3" xfId="1" applyNumberFormat="1" applyFont="1" applyBorder="1" applyAlignment="1" applyProtection="1">
      <protection locked="0"/>
    </xf>
    <xf numFmtId="4" fontId="4" fillId="0" borderId="3" xfId="1" applyNumberFormat="1" applyFont="1" applyBorder="1" applyAlignment="1" applyProtection="1">
      <alignment horizontal="right"/>
      <protection locked="0"/>
    </xf>
    <xf numFmtId="0" fontId="11" fillId="0" borderId="3" xfId="4" applyFont="1" applyBorder="1" applyAlignment="1" applyProtection="1">
      <alignment horizontal="center" vertical="center" wrapText="1"/>
    </xf>
    <xf numFmtId="0" fontId="11" fillId="0" borderId="3" xfId="4" applyFont="1" applyBorder="1" applyAlignment="1" applyProtection="1">
      <alignment horizontal="center" vertical="center" wrapText="1"/>
      <protection locked="0"/>
    </xf>
    <xf numFmtId="4" fontId="11" fillId="0" borderId="3" xfId="1" applyNumberFormat="1" applyFont="1" applyBorder="1" applyAlignment="1" applyProtection="1">
      <alignment horizontal="center" vertical="center" wrapText="1"/>
      <protection locked="0"/>
    </xf>
    <xf numFmtId="4" fontId="11" fillId="0" borderId="3" xfId="4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Protection="1"/>
    <xf numFmtId="2" fontId="1" fillId="0" borderId="3" xfId="0" applyNumberFormat="1" applyFont="1" applyBorder="1" applyProtection="1">
      <protection locked="0"/>
    </xf>
    <xf numFmtId="0" fontId="1" fillId="0" borderId="3" xfId="0" applyFont="1" applyFill="1" applyBorder="1" applyProtection="1"/>
    <xf numFmtId="0" fontId="3" fillId="0" borderId="3" xfId="4" applyFont="1" applyBorder="1" applyProtection="1"/>
    <xf numFmtId="4" fontId="3" fillId="0" borderId="3" xfId="4" applyNumberFormat="1" applyFont="1" applyBorder="1" applyProtection="1">
      <protection locked="0"/>
    </xf>
    <xf numFmtId="0" fontId="11" fillId="0" borderId="3" xfId="5" applyFont="1" applyBorder="1" applyAlignment="1" applyProtection="1">
      <alignment horizontal="center" vertical="center" wrapText="1"/>
    </xf>
    <xf numFmtId="0" fontId="11" fillId="0" borderId="3" xfId="5" applyFont="1" applyBorder="1" applyAlignment="1" applyProtection="1">
      <alignment horizontal="center" vertical="center" wrapText="1"/>
      <protection locked="0"/>
    </xf>
    <xf numFmtId="3" fontId="11" fillId="0" borderId="3" xfId="1" applyNumberFormat="1" applyFont="1" applyBorder="1" applyAlignment="1" applyProtection="1">
      <alignment horizontal="center" vertical="center" wrapText="1"/>
      <protection locked="0"/>
    </xf>
    <xf numFmtId="2" fontId="1" fillId="3" borderId="3" xfId="0" applyNumberFormat="1" applyFont="1" applyFill="1" applyBorder="1" applyProtection="1">
      <protection locked="0"/>
    </xf>
    <xf numFmtId="0" fontId="7" fillId="0" borderId="3" xfId="5" applyFont="1" applyBorder="1" applyProtection="1"/>
    <xf numFmtId="0" fontId="7" fillId="0" borderId="3" xfId="5" applyFont="1" applyBorder="1" applyProtection="1">
      <protection locked="0"/>
    </xf>
    <xf numFmtId="4" fontId="7" fillId="0" borderId="3" xfId="5" applyNumberFormat="1" applyFont="1" applyBorder="1" applyProtection="1">
      <protection locked="0"/>
    </xf>
    <xf numFmtId="0" fontId="9" fillId="0" borderId="3" xfId="0" applyFont="1" applyBorder="1" applyAlignment="1" applyProtection="1">
      <alignment horizontal="center"/>
    </xf>
    <xf numFmtId="0" fontId="11" fillId="0" borderId="3" xfId="6" applyFont="1" applyBorder="1" applyAlignment="1" applyProtection="1">
      <alignment horizontal="center" vertical="center" wrapText="1"/>
    </xf>
    <xf numFmtId="0" fontId="11" fillId="0" borderId="3" xfId="6" applyFont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Protection="1"/>
    <xf numFmtId="165" fontId="6" fillId="4" borderId="3" xfId="16" applyNumberFormat="1" applyFont="1" applyFill="1" applyBorder="1" applyAlignment="1" applyProtection="1">
      <alignment horizontal="center"/>
      <protection locked="0"/>
    </xf>
    <xf numFmtId="4" fontId="0" fillId="0" borderId="3" xfId="6" applyNumberFormat="1" applyFont="1" applyBorder="1" applyProtection="1">
      <protection locked="0"/>
    </xf>
    <xf numFmtId="0" fontId="7" fillId="0" borderId="3" xfId="6" applyFont="1" applyBorder="1" applyProtection="1"/>
    <xf numFmtId="0" fontId="7" fillId="0" borderId="3" xfId="6" applyFont="1" applyBorder="1" applyProtection="1">
      <protection locked="0"/>
    </xf>
    <xf numFmtId="4" fontId="2" fillId="0" borderId="3" xfId="6" applyNumberFormat="1" applyFont="1" applyBorder="1" applyProtection="1">
      <protection locked="0"/>
    </xf>
    <xf numFmtId="4" fontId="7" fillId="0" borderId="3" xfId="6" applyNumberFormat="1" applyFont="1" applyBorder="1" applyProtection="1">
      <protection locked="0"/>
    </xf>
    <xf numFmtId="0" fontId="11" fillId="0" borderId="3" xfId="7" applyFont="1" applyBorder="1" applyAlignment="1" applyProtection="1">
      <alignment horizontal="center" vertical="center" wrapText="1"/>
    </xf>
    <xf numFmtId="0" fontId="11" fillId="0" borderId="3" xfId="7" applyFont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Protection="1"/>
    <xf numFmtId="2" fontId="8" fillId="3" borderId="3" xfId="0" applyNumberFormat="1" applyFont="1" applyFill="1" applyBorder="1" applyProtection="1">
      <protection locked="0"/>
    </xf>
    <xf numFmtId="4" fontId="8" fillId="0" borderId="3" xfId="6" applyNumberFormat="1" applyFont="1" applyBorder="1" applyProtection="1">
      <protection locked="0"/>
    </xf>
    <xf numFmtId="4" fontId="8" fillId="0" borderId="3" xfId="7" applyNumberFormat="1" applyFont="1" applyBorder="1" applyProtection="1">
      <protection locked="0"/>
    </xf>
    <xf numFmtId="0" fontId="8" fillId="0" borderId="3" xfId="0" applyFont="1" applyBorder="1" applyProtection="1"/>
    <xf numFmtId="4" fontId="8" fillId="0" borderId="3" xfId="0" applyNumberFormat="1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0" fillId="2" borderId="3" xfId="8" applyFont="1" applyBorder="1" applyAlignment="1" applyProtection="1">
      <alignment horizontal="left" vertical="center"/>
      <protection locked="0"/>
    </xf>
    <xf numFmtId="0" fontId="3" fillId="0" borderId="3" xfId="1" applyFont="1" applyBorder="1" applyAlignment="1" applyProtection="1">
      <alignment horizontal="center"/>
      <protection locked="0"/>
    </xf>
    <xf numFmtId="0" fontId="1" fillId="0" borderId="3" xfId="1" applyFont="1" applyBorder="1" applyProtection="1">
      <protection locked="0"/>
    </xf>
    <xf numFmtId="0" fontId="1" fillId="0" borderId="3" xfId="1" applyFont="1" applyBorder="1" applyAlignment="1" applyProtection="1">
      <alignment horizontal="center"/>
      <protection locked="0"/>
    </xf>
    <xf numFmtId="0" fontId="1" fillId="0" borderId="3" xfId="1" applyFont="1" applyFill="1" applyBorder="1" applyProtection="1">
      <protection locked="0"/>
    </xf>
    <xf numFmtId="0" fontId="1" fillId="0" borderId="3" xfId="1" applyFont="1" applyFill="1" applyBorder="1" applyAlignment="1" applyProtection="1">
      <alignment horizontal="center"/>
      <protection locked="0"/>
    </xf>
    <xf numFmtId="0" fontId="12" fillId="0" borderId="3" xfId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3" xfId="1" applyFont="1" applyFill="1" applyBorder="1" applyProtection="1">
      <protection locked="0"/>
    </xf>
    <xf numFmtId="0" fontId="4" fillId="0" borderId="3" xfId="1" applyFont="1" applyBorder="1" applyAlignment="1" applyProtection="1">
      <protection locked="0"/>
    </xf>
    <xf numFmtId="0" fontId="10" fillId="0" borderId="0" xfId="1" applyFont="1" applyAlignment="1" applyProtection="1">
      <alignment horizontal="right"/>
      <protection locked="0"/>
    </xf>
    <xf numFmtId="0" fontId="10" fillId="0" borderId="0" xfId="1" applyFont="1" applyBorder="1" applyAlignment="1" applyProtection="1">
      <alignment horizontal="center" vertical="top"/>
      <protection locked="0"/>
    </xf>
    <xf numFmtId="0" fontId="10" fillId="0" borderId="0" xfId="1" applyFont="1" applyProtection="1">
      <protection locked="0"/>
    </xf>
    <xf numFmtId="164" fontId="10" fillId="0" borderId="0" xfId="1" applyNumberFormat="1" applyFont="1" applyAlignment="1" applyProtection="1">
      <protection locked="0"/>
    </xf>
    <xf numFmtId="0" fontId="10" fillId="0" borderId="0" xfId="1" applyFont="1" applyBorder="1" applyAlignment="1" applyProtection="1">
      <alignment horizontal="right"/>
      <protection locked="0"/>
    </xf>
    <xf numFmtId="0" fontId="10" fillId="0" borderId="0" xfId="1" applyFont="1" applyBorder="1" applyAlignment="1" applyProtection="1">
      <alignment horizontal="left"/>
      <protection locked="0"/>
    </xf>
    <xf numFmtId="0" fontId="9" fillId="0" borderId="0" xfId="0" applyFont="1" applyBorder="1" applyProtection="1">
      <protection locked="0"/>
    </xf>
    <xf numFmtId="0" fontId="10" fillId="0" borderId="0" xfId="1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4" fillId="0" borderId="0" xfId="1" applyFont="1" applyBorder="1" applyAlignment="1" applyProtection="1">
      <alignment horizontal="left"/>
      <protection locked="0"/>
    </xf>
    <xf numFmtId="164" fontId="14" fillId="0" borderId="0" xfId="1" applyNumberFormat="1" applyFont="1" applyAlignme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9" fontId="1" fillId="0" borderId="3" xfId="1" applyNumberFormat="1" applyFont="1" applyBorder="1" applyAlignment="1" applyProtection="1">
      <alignment horizontal="right"/>
    </xf>
    <xf numFmtId="0" fontId="4" fillId="0" borderId="3" xfId="1" applyFont="1" applyBorder="1" applyAlignment="1" applyProtection="1">
      <alignment horizontal="right"/>
    </xf>
    <xf numFmtId="0" fontId="3" fillId="0" borderId="3" xfId="2" applyFont="1" applyBorder="1" applyAlignment="1" applyProtection="1">
      <alignment horizontal="center"/>
      <protection locked="0"/>
    </xf>
    <xf numFmtId="0" fontId="1" fillId="0" borderId="3" xfId="2" applyFont="1" applyBorder="1" applyProtection="1">
      <protection locked="0"/>
    </xf>
    <xf numFmtId="0" fontId="1" fillId="0" borderId="3" xfId="2" applyFont="1" applyBorder="1" applyAlignment="1" applyProtection="1">
      <alignment horizontal="center"/>
      <protection locked="0"/>
    </xf>
    <xf numFmtId="0" fontId="1" fillId="3" borderId="3" xfId="0" applyFont="1" applyFill="1" applyBorder="1" applyProtection="1">
      <protection locked="0"/>
    </xf>
    <xf numFmtId="0" fontId="16" fillId="0" borderId="3" xfId="2" applyFont="1" applyBorder="1" applyProtection="1"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6" fillId="0" borderId="3" xfId="2" applyFont="1" applyBorder="1" applyAlignment="1" applyProtection="1">
      <alignment horizontal="center"/>
      <protection locked="0"/>
    </xf>
    <xf numFmtId="0" fontId="4" fillId="0" borderId="3" xfId="2" applyFont="1" applyBorder="1" applyProtection="1">
      <protection locked="0"/>
    </xf>
    <xf numFmtId="0" fontId="10" fillId="0" borderId="0" xfId="2" applyFont="1" applyBorder="1" applyAlignment="1" applyProtection="1">
      <protection locked="0"/>
    </xf>
    <xf numFmtId="0" fontId="11" fillId="0" borderId="0" xfId="2" applyFont="1" applyProtection="1">
      <protection locked="0"/>
    </xf>
    <xf numFmtId="164" fontId="10" fillId="0" borderId="0" xfId="2" applyNumberFormat="1" applyFont="1" applyBorder="1" applyAlignment="1" applyProtection="1">
      <protection locked="0"/>
    </xf>
    <xf numFmtId="0" fontId="10" fillId="0" borderId="0" xfId="2" applyFont="1" applyBorder="1" applyAlignment="1" applyProtection="1">
      <alignment horizontal="right"/>
      <protection locked="0"/>
    </xf>
    <xf numFmtId="0" fontId="17" fillId="0" borderId="0" xfId="2" applyFont="1" applyProtection="1">
      <protection locked="0"/>
    </xf>
    <xf numFmtId="0" fontId="14" fillId="0" borderId="0" xfId="1" applyFont="1" applyBorder="1" applyAlignment="1" applyProtection="1">
      <alignment horizontal="center"/>
      <protection locked="0"/>
    </xf>
    <xf numFmtId="0" fontId="14" fillId="0" borderId="0" xfId="1" applyFont="1" applyBorder="1" applyAlignment="1" applyProtection="1">
      <alignment horizontal="right"/>
      <protection locked="0"/>
    </xf>
    <xf numFmtId="0" fontId="14" fillId="0" borderId="0" xfId="1" applyFont="1" applyProtection="1">
      <protection locked="0"/>
    </xf>
    <xf numFmtId="0" fontId="0" fillId="0" borderId="0" xfId="0" applyBorder="1" applyProtection="1">
      <protection locked="0"/>
    </xf>
    <xf numFmtId="0" fontId="3" fillId="0" borderId="3" xfId="3" applyFont="1" applyBorder="1" applyAlignment="1" applyProtection="1">
      <alignment horizontal="center"/>
      <protection locked="0"/>
    </xf>
    <xf numFmtId="0" fontId="0" fillId="0" borderId="3" xfId="0" applyFont="1" applyFill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3" xfId="16" applyFont="1" applyBorder="1" applyProtection="1">
      <protection locked="0"/>
    </xf>
    <xf numFmtId="0" fontId="0" fillId="0" borderId="3" xfId="16" applyFont="1" applyBorder="1" applyAlignment="1" applyProtection="1">
      <alignment horizontal="center"/>
      <protection locked="0"/>
    </xf>
    <xf numFmtId="0" fontId="3" fillId="0" borderId="3" xfId="3" applyFont="1" applyBorder="1" applyProtection="1">
      <protection locked="0"/>
    </xf>
    <xf numFmtId="0" fontId="10" fillId="0" borderId="0" xfId="3" applyFont="1" applyBorder="1" applyAlignment="1" applyProtection="1">
      <alignment horizontal="center"/>
      <protection locked="0"/>
    </xf>
    <xf numFmtId="0" fontId="11" fillId="0" borderId="0" xfId="3" applyFont="1" applyFill="1" applyBorder="1" applyProtection="1">
      <protection locked="0"/>
    </xf>
    <xf numFmtId="0" fontId="11" fillId="0" borderId="0" xfId="3" applyFont="1" applyBorder="1" applyAlignment="1" applyProtection="1">
      <alignment horizontal="center"/>
      <protection locked="0"/>
    </xf>
    <xf numFmtId="0" fontId="11" fillId="0" borderId="0" xfId="3" applyFont="1" applyBorder="1" applyProtection="1">
      <protection locked="0"/>
    </xf>
    <xf numFmtId="164" fontId="11" fillId="0" borderId="0" xfId="3" applyNumberFormat="1" applyFont="1" applyBorder="1" applyProtection="1">
      <protection locked="0"/>
    </xf>
    <xf numFmtId="9" fontId="11" fillId="0" borderId="0" xfId="3" applyNumberFormat="1" applyFont="1" applyBorder="1" applyProtection="1">
      <protection locked="0"/>
    </xf>
    <xf numFmtId="0" fontId="1" fillId="0" borderId="0" xfId="3" applyFont="1" applyProtection="1">
      <protection locked="0"/>
    </xf>
    <xf numFmtId="164" fontId="1" fillId="0" borderId="0" xfId="3" applyNumberFormat="1" applyFont="1" applyProtection="1">
      <protection locked="0"/>
    </xf>
    <xf numFmtId="164" fontId="2" fillId="0" borderId="0" xfId="3" applyNumberFormat="1" applyFont="1" applyAlignment="1" applyProtection="1">
      <protection locked="0"/>
    </xf>
    <xf numFmtId="164" fontId="14" fillId="0" borderId="0" xfId="3" applyNumberFormat="1" applyFont="1" applyAlignment="1" applyProtection="1">
      <protection locked="0"/>
    </xf>
    <xf numFmtId="0" fontId="10" fillId="0" borderId="0" xfId="3" applyFont="1" applyBorder="1" applyProtection="1">
      <protection locked="0"/>
    </xf>
    <xf numFmtId="0" fontId="1" fillId="0" borderId="0" xfId="3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8" fillId="0" borderId="3" xfId="7" applyFont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10" fillId="0" borderId="0" xfId="6" applyFont="1" applyFill="1" applyBorder="1" applyProtection="1">
      <protection locked="0"/>
    </xf>
    <xf numFmtId="0" fontId="10" fillId="0" borderId="0" xfId="6" applyFont="1" applyBorder="1" applyProtection="1">
      <protection locked="0"/>
    </xf>
    <xf numFmtId="0" fontId="10" fillId="0" borderId="0" xfId="1" applyFont="1" applyAlignment="1" applyProtection="1">
      <alignment horizontal="left"/>
      <protection locked="0"/>
    </xf>
    <xf numFmtId="0" fontId="3" fillId="0" borderId="3" xfId="6" applyFont="1" applyBorder="1" applyAlignment="1" applyProtection="1">
      <alignment horizontal="center"/>
      <protection locked="0"/>
    </xf>
    <xf numFmtId="0" fontId="0" fillId="3" borderId="3" xfId="0" applyFont="1" applyFill="1" applyBorder="1" applyProtection="1"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1" fillId="0" borderId="0" xfId="6" applyFont="1" applyBorder="1" applyProtection="1">
      <protection locked="0"/>
    </xf>
    <xf numFmtId="0" fontId="1" fillId="0" borderId="0" xfId="6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9" fillId="0" borderId="1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9" fillId="0" borderId="5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0" fontId="10" fillId="2" borderId="7" xfId="13" applyFont="1" applyBorder="1" applyAlignment="1" applyProtection="1">
      <alignment vertical="center"/>
      <protection locked="0"/>
    </xf>
    <xf numFmtId="0" fontId="10" fillId="2" borderId="8" xfId="13" applyFont="1" applyBorder="1" applyAlignment="1" applyProtection="1">
      <alignment vertical="center"/>
      <protection locked="0"/>
    </xf>
    <xf numFmtId="0" fontId="10" fillId="2" borderId="9" xfId="13" applyFont="1" applyBorder="1" applyAlignment="1" applyProtection="1">
      <alignment vertical="center"/>
      <protection locked="0"/>
    </xf>
    <xf numFmtId="0" fontId="10" fillId="2" borderId="10" xfId="13" applyFont="1" applyBorder="1" applyAlignment="1" applyProtection="1">
      <alignment vertical="center"/>
      <protection locked="0"/>
    </xf>
    <xf numFmtId="0" fontId="10" fillId="2" borderId="1" xfId="13" applyFont="1" applyBorder="1" applyAlignment="1" applyProtection="1">
      <alignment vertical="center"/>
      <protection locked="0"/>
    </xf>
    <xf numFmtId="0" fontId="10" fillId="2" borderId="11" xfId="13" applyFont="1" applyBorder="1" applyAlignment="1" applyProtection="1">
      <alignment vertical="center"/>
      <protection locked="0"/>
    </xf>
    <xf numFmtId="0" fontId="3" fillId="0" borderId="4" xfId="6" applyFont="1" applyFill="1" applyBorder="1" applyAlignment="1" applyProtection="1">
      <protection locked="0"/>
    </xf>
    <xf numFmtId="0" fontId="3" fillId="0" borderId="6" xfId="6" applyFont="1" applyFill="1" applyBorder="1" applyAlignment="1" applyProtection="1">
      <protection locked="0"/>
    </xf>
    <xf numFmtId="0" fontId="10" fillId="0" borderId="0" xfId="1" applyFont="1" applyAlignment="1" applyProtection="1">
      <protection locked="0"/>
    </xf>
    <xf numFmtId="0" fontId="9" fillId="0" borderId="5" xfId="0" applyFont="1" applyBorder="1" applyAlignment="1" applyProtection="1"/>
    <xf numFmtId="0" fontId="10" fillId="2" borderId="8" xfId="13" applyFont="1" applyBorder="1" applyAlignment="1" applyProtection="1">
      <alignment vertical="center"/>
    </xf>
    <xf numFmtId="0" fontId="10" fillId="2" borderId="1" xfId="13" applyFont="1" applyBorder="1" applyAlignment="1" applyProtection="1">
      <alignment vertical="center"/>
    </xf>
    <xf numFmtId="9" fontId="6" fillId="0" borderId="3" xfId="6" applyNumberFormat="1" applyFont="1" applyBorder="1" applyAlignment="1" applyProtection="1">
      <alignment horizontal="center"/>
    </xf>
    <xf numFmtId="4" fontId="7" fillId="0" borderId="3" xfId="6" applyNumberFormat="1" applyFont="1" applyBorder="1" applyProtection="1"/>
    <xf numFmtId="0" fontId="10" fillId="0" borderId="0" xfId="1" applyFont="1" applyAlignment="1" applyProtection="1"/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0" fillId="2" borderId="7" xfId="14" applyFont="1" applyBorder="1" applyAlignment="1" applyProtection="1">
      <alignment vertical="center"/>
      <protection locked="0"/>
    </xf>
    <xf numFmtId="0" fontId="10" fillId="2" borderId="8" xfId="14" applyFont="1" applyBorder="1" applyAlignment="1" applyProtection="1">
      <alignment vertical="center"/>
      <protection locked="0"/>
    </xf>
    <xf numFmtId="0" fontId="10" fillId="2" borderId="9" xfId="14" applyFont="1" applyBorder="1" applyAlignment="1" applyProtection="1">
      <alignment vertical="center"/>
      <protection locked="0"/>
    </xf>
    <xf numFmtId="0" fontId="10" fillId="2" borderId="10" xfId="14" applyFont="1" applyBorder="1" applyAlignment="1" applyProtection="1">
      <alignment vertical="center"/>
      <protection locked="0"/>
    </xf>
    <xf numFmtId="0" fontId="10" fillId="2" borderId="1" xfId="14" applyFont="1" applyBorder="1" applyAlignment="1" applyProtection="1">
      <alignment vertical="center"/>
      <protection locked="0"/>
    </xf>
    <xf numFmtId="0" fontId="10" fillId="2" borderId="11" xfId="14" applyFont="1" applyBorder="1" applyAlignment="1" applyProtection="1">
      <alignment vertical="center"/>
      <protection locked="0"/>
    </xf>
    <xf numFmtId="0" fontId="10" fillId="0" borderId="0" xfId="6" applyFont="1" applyFill="1" applyBorder="1" applyAlignment="1" applyProtection="1">
      <protection locked="0"/>
    </xf>
    <xf numFmtId="0" fontId="0" fillId="0" borderId="5" xfId="0" applyBorder="1" applyAlignment="1" applyProtection="1"/>
    <xf numFmtId="0" fontId="10" fillId="2" borderId="8" xfId="14" applyFont="1" applyBorder="1" applyAlignment="1" applyProtection="1">
      <alignment vertical="center"/>
    </xf>
    <xf numFmtId="0" fontId="10" fillId="2" borderId="1" xfId="14" applyFont="1" applyBorder="1" applyAlignment="1" applyProtection="1">
      <alignment vertical="center"/>
    </xf>
    <xf numFmtId="9" fontId="8" fillId="0" borderId="3" xfId="6" applyNumberFormat="1" applyFont="1" applyBorder="1" applyProtection="1"/>
    <xf numFmtId="9" fontId="8" fillId="0" borderId="3" xfId="7" applyNumberFormat="1" applyFont="1" applyBorder="1" applyProtection="1"/>
    <xf numFmtId="0" fontId="10" fillId="2" borderId="7" xfId="9" applyFont="1" applyBorder="1" applyAlignment="1" applyProtection="1">
      <alignment vertical="center"/>
      <protection locked="0"/>
    </xf>
    <xf numFmtId="0" fontId="10" fillId="2" borderId="8" xfId="9" applyFont="1" applyBorder="1" applyAlignment="1" applyProtection="1">
      <alignment vertical="center"/>
      <protection locked="0"/>
    </xf>
    <xf numFmtId="0" fontId="10" fillId="2" borderId="9" xfId="9" applyFont="1" applyBorder="1" applyAlignment="1" applyProtection="1">
      <alignment vertical="center"/>
      <protection locked="0"/>
    </xf>
    <xf numFmtId="0" fontId="10" fillId="2" borderId="10" xfId="9" applyFont="1" applyBorder="1" applyAlignment="1" applyProtection="1">
      <alignment vertical="center"/>
      <protection locked="0"/>
    </xf>
    <xf numFmtId="0" fontId="10" fillId="2" borderId="1" xfId="9" applyFont="1" applyBorder="1" applyAlignment="1" applyProtection="1">
      <alignment vertical="center"/>
      <protection locked="0"/>
    </xf>
    <xf numFmtId="0" fontId="10" fillId="2" borderId="11" xfId="9" applyFont="1" applyBorder="1" applyAlignment="1" applyProtection="1">
      <alignment vertical="center"/>
      <protection locked="0"/>
    </xf>
    <xf numFmtId="0" fontId="10" fillId="2" borderId="8" xfId="9" applyFont="1" applyBorder="1" applyAlignment="1" applyProtection="1">
      <alignment vertical="center"/>
    </xf>
    <xf numFmtId="0" fontId="10" fillId="2" borderId="1" xfId="9" applyFont="1" applyBorder="1" applyAlignment="1" applyProtection="1">
      <alignment vertical="center"/>
    </xf>
    <xf numFmtId="9" fontId="15" fillId="0" borderId="3" xfId="2" applyNumberFormat="1" applyFont="1" applyBorder="1" applyAlignment="1" applyProtection="1"/>
    <xf numFmtId="44" fontId="9" fillId="0" borderId="1" xfId="15" applyFont="1" applyBorder="1" applyAlignment="1" applyProtection="1">
      <protection locked="0"/>
    </xf>
    <xf numFmtId="0" fontId="10" fillId="2" borderId="7" xfId="10" applyFont="1" applyBorder="1" applyAlignment="1" applyProtection="1">
      <alignment vertical="center"/>
      <protection locked="0"/>
    </xf>
    <xf numFmtId="0" fontId="10" fillId="2" borderId="8" xfId="10" applyFont="1" applyBorder="1" applyAlignment="1" applyProtection="1">
      <alignment vertical="center"/>
      <protection locked="0"/>
    </xf>
    <xf numFmtId="0" fontId="10" fillId="2" borderId="9" xfId="10" applyFont="1" applyBorder="1" applyAlignment="1" applyProtection="1">
      <alignment vertical="center"/>
      <protection locked="0"/>
    </xf>
    <xf numFmtId="0" fontId="10" fillId="2" borderId="10" xfId="10" applyFont="1" applyBorder="1" applyAlignment="1" applyProtection="1">
      <alignment vertical="center"/>
      <protection locked="0"/>
    </xf>
    <xf numFmtId="0" fontId="10" fillId="2" borderId="1" xfId="10" applyFont="1" applyBorder="1" applyAlignment="1" applyProtection="1">
      <alignment vertical="center"/>
      <protection locked="0"/>
    </xf>
    <xf numFmtId="0" fontId="10" fillId="2" borderId="11" xfId="10" applyFont="1" applyBorder="1" applyAlignment="1" applyProtection="1">
      <alignment vertical="center"/>
      <protection locked="0"/>
    </xf>
    <xf numFmtId="0" fontId="10" fillId="2" borderId="8" xfId="10" applyFont="1" applyBorder="1" applyAlignment="1" applyProtection="1">
      <alignment vertical="center"/>
    </xf>
    <xf numFmtId="0" fontId="10" fillId="2" borderId="1" xfId="10" applyFont="1" applyBorder="1" applyAlignment="1" applyProtection="1">
      <alignment vertical="center"/>
    </xf>
    <xf numFmtId="9" fontId="0" fillId="0" borderId="3" xfId="3" applyNumberFormat="1" applyFont="1" applyBorder="1" applyAlignment="1" applyProtection="1">
      <alignment horizontal="right"/>
    </xf>
    <xf numFmtId="9" fontId="3" fillId="0" borderId="3" xfId="3" applyNumberFormat="1" applyFont="1" applyBorder="1" applyProtection="1"/>
    <xf numFmtId="0" fontId="10" fillId="2" borderId="8" xfId="11" applyFont="1" applyBorder="1" applyAlignment="1" applyProtection="1">
      <alignment vertical="center"/>
    </xf>
    <xf numFmtId="0" fontId="10" fillId="2" borderId="1" xfId="11" applyFont="1" applyBorder="1" applyAlignment="1" applyProtection="1">
      <alignment vertical="center"/>
    </xf>
    <xf numFmtId="0" fontId="10" fillId="2" borderId="7" xfId="11" applyFont="1" applyBorder="1" applyAlignment="1" applyProtection="1">
      <alignment vertical="center"/>
      <protection locked="0"/>
    </xf>
    <xf numFmtId="0" fontId="10" fillId="2" borderId="8" xfId="11" applyFont="1" applyBorder="1" applyAlignment="1" applyProtection="1">
      <alignment vertical="center"/>
      <protection locked="0"/>
    </xf>
    <xf numFmtId="0" fontId="10" fillId="2" borderId="9" xfId="11" applyFont="1" applyBorder="1" applyAlignment="1" applyProtection="1">
      <alignment vertical="center"/>
      <protection locked="0"/>
    </xf>
    <xf numFmtId="0" fontId="10" fillId="2" borderId="10" xfId="11" applyFont="1" applyBorder="1" applyAlignment="1" applyProtection="1">
      <alignment vertical="center"/>
      <protection locked="0"/>
    </xf>
    <xf numFmtId="0" fontId="10" fillId="2" borderId="1" xfId="11" applyFont="1" applyBorder="1" applyAlignment="1" applyProtection="1">
      <alignment vertical="center"/>
      <protection locked="0"/>
    </xf>
    <xf numFmtId="0" fontId="10" fillId="2" borderId="11" xfId="11" applyFont="1" applyBorder="1" applyAlignment="1" applyProtection="1">
      <alignment vertical="center"/>
      <protection locked="0"/>
    </xf>
    <xf numFmtId="3" fontId="11" fillId="0" borderId="3" xfId="4" applyNumberFormat="1" applyFont="1" applyBorder="1" applyAlignment="1" applyProtection="1">
      <alignment horizontal="center" vertical="center" wrapText="1"/>
      <protection locked="0"/>
    </xf>
    <xf numFmtId="0" fontId="3" fillId="0" borderId="3" xfId="4" applyFont="1" applyBorder="1" applyAlignment="1" applyProtection="1">
      <alignment horizontal="center"/>
      <protection locked="0"/>
    </xf>
    <xf numFmtId="0" fontId="1" fillId="0" borderId="3" xfId="4" applyFont="1" applyFill="1" applyBorder="1" applyProtection="1">
      <protection locked="0"/>
    </xf>
    <xf numFmtId="0" fontId="1" fillId="0" borderId="3" xfId="4" applyFont="1" applyBorder="1" applyAlignment="1" applyProtection="1">
      <alignment horizontal="center"/>
      <protection locked="0"/>
    </xf>
    <xf numFmtId="0" fontId="1" fillId="0" borderId="3" xfId="4" applyFont="1" applyBorder="1" applyProtection="1">
      <protection locked="0"/>
    </xf>
    <xf numFmtId="0" fontId="12" fillId="0" borderId="3" xfId="4" applyFont="1" applyFill="1" applyBorder="1" applyProtection="1">
      <protection locked="0"/>
    </xf>
    <xf numFmtId="0" fontId="12" fillId="0" borderId="3" xfId="4" applyFont="1" applyBorder="1" applyAlignment="1" applyProtection="1">
      <alignment horizontal="center"/>
      <protection locked="0"/>
    </xf>
    <xf numFmtId="0" fontId="3" fillId="0" borderId="3" xfId="4" applyFont="1" applyBorder="1" applyProtection="1">
      <protection locked="0"/>
    </xf>
    <xf numFmtId="0" fontId="10" fillId="0" borderId="0" xfId="4" applyFont="1" applyBorder="1" applyAlignment="1" applyProtection="1">
      <alignment horizontal="center"/>
      <protection locked="0"/>
    </xf>
    <xf numFmtId="0" fontId="11" fillId="0" borderId="0" xfId="4" applyFont="1" applyBorder="1" applyProtection="1">
      <protection locked="0"/>
    </xf>
    <xf numFmtId="0" fontId="11" fillId="0" borderId="0" xfId="4" applyFont="1" applyBorder="1" applyAlignment="1" applyProtection="1">
      <alignment horizontal="center"/>
      <protection locked="0"/>
    </xf>
    <xf numFmtId="164" fontId="11" fillId="0" borderId="0" xfId="4" applyNumberFormat="1" applyFont="1" applyBorder="1" applyProtection="1">
      <protection locked="0"/>
    </xf>
    <xf numFmtId="9" fontId="11" fillId="0" borderId="0" xfId="4" applyNumberFormat="1" applyFont="1" applyBorder="1" applyProtection="1">
      <protection locked="0"/>
    </xf>
    <xf numFmtId="0" fontId="14" fillId="0" borderId="0" xfId="1" applyFont="1" applyAlignment="1" applyProtection="1">
      <alignment horizontal="right"/>
      <protection locked="0"/>
    </xf>
    <xf numFmtId="0" fontId="11" fillId="0" borderId="0" xfId="4" applyFont="1" applyFill="1" applyBorder="1" applyProtection="1">
      <protection locked="0"/>
    </xf>
    <xf numFmtId="164" fontId="17" fillId="0" borderId="0" xfId="4" applyNumberFormat="1" applyFont="1" applyBorder="1" applyProtection="1">
      <protection locked="0"/>
    </xf>
    <xf numFmtId="164" fontId="14" fillId="0" borderId="0" xfId="4" applyNumberFormat="1" applyFont="1" applyBorder="1" applyProtection="1">
      <protection locked="0"/>
    </xf>
    <xf numFmtId="0" fontId="3" fillId="0" borderId="0" xfId="4" applyFont="1" applyBorder="1" applyAlignment="1" applyProtection="1">
      <alignment horizontal="center"/>
      <protection locked="0"/>
    </xf>
    <xf numFmtId="0" fontId="4" fillId="0" borderId="0" xfId="4" applyFont="1" applyBorder="1" applyProtection="1">
      <protection locked="0"/>
    </xf>
    <xf numFmtId="0" fontId="4" fillId="0" borderId="0" xfId="4" applyFont="1" applyBorder="1" applyAlignment="1" applyProtection="1">
      <alignment horizontal="center"/>
      <protection locked="0"/>
    </xf>
    <xf numFmtId="164" fontId="4" fillId="0" borderId="0" xfId="4" applyNumberFormat="1" applyFont="1" applyBorder="1" applyProtection="1">
      <protection locked="0"/>
    </xf>
    <xf numFmtId="9" fontId="4" fillId="0" borderId="0" xfId="4" applyNumberFormat="1" applyFont="1" applyBorder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protection locked="0"/>
    </xf>
    <xf numFmtId="0" fontId="3" fillId="0" borderId="0" xfId="1" applyFont="1" applyBorder="1" applyAlignment="1" applyProtection="1">
      <alignment horizontal="center"/>
      <protection locked="0"/>
    </xf>
    <xf numFmtId="164" fontId="3" fillId="0" borderId="0" xfId="1" applyNumberFormat="1" applyFont="1" applyAlignment="1" applyProtection="1">
      <protection locked="0"/>
    </xf>
    <xf numFmtId="0" fontId="4" fillId="0" borderId="0" xfId="4" applyFont="1" applyFill="1" applyBorder="1" applyProtection="1">
      <protection locked="0"/>
    </xf>
    <xf numFmtId="0" fontId="1" fillId="0" borderId="0" xfId="4" applyProtection="1">
      <protection locked="0"/>
    </xf>
    <xf numFmtId="164" fontId="1" fillId="0" borderId="0" xfId="4" applyNumberFormat="1" applyProtection="1">
      <protection locked="0"/>
    </xf>
    <xf numFmtId="0" fontId="2" fillId="0" borderId="0" xfId="4" applyFont="1" applyBorder="1" applyAlignment="1" applyProtection="1">
      <protection locked="0"/>
    </xf>
    <xf numFmtId="0" fontId="2" fillId="0" borderId="0" xfId="4" applyFont="1" applyProtection="1">
      <protection locked="0"/>
    </xf>
    <xf numFmtId="164" fontId="2" fillId="0" borderId="0" xfId="4" applyNumberFormat="1" applyFont="1" applyAlignment="1" applyProtection="1">
      <protection locked="0"/>
    </xf>
    <xf numFmtId="0" fontId="2" fillId="0" borderId="0" xfId="4" applyFont="1" applyAlignment="1" applyProtection="1">
      <alignment horizontal="right"/>
      <protection locked="0"/>
    </xf>
    <xf numFmtId="0" fontId="3" fillId="0" borderId="0" xfId="4" applyFont="1" applyBorder="1" applyAlignment="1" applyProtection="1">
      <protection locked="0"/>
    </xf>
    <xf numFmtId="0" fontId="3" fillId="0" borderId="0" xfId="4" applyFont="1" applyBorder="1" applyProtection="1">
      <protection locked="0"/>
    </xf>
    <xf numFmtId="0" fontId="1" fillId="0" borderId="0" xfId="4" applyBorder="1" applyProtection="1">
      <protection locked="0"/>
    </xf>
    <xf numFmtId="0" fontId="4" fillId="0" borderId="0" xfId="4" applyFont="1" applyBorder="1" applyProtection="1"/>
    <xf numFmtId="0" fontId="3" fillId="0" borderId="0" xfId="1" applyFont="1" applyProtection="1"/>
    <xf numFmtId="0" fontId="1" fillId="0" borderId="0" xfId="4" applyProtection="1"/>
    <xf numFmtId="0" fontId="2" fillId="0" borderId="0" xfId="4" applyFont="1" applyProtection="1"/>
    <xf numFmtId="9" fontId="1" fillId="0" borderId="3" xfId="3" applyNumberFormat="1" applyFont="1" applyBorder="1" applyProtection="1"/>
    <xf numFmtId="9" fontId="3" fillId="0" borderId="3" xfId="4" applyNumberFormat="1" applyFont="1" applyBorder="1" applyProtection="1"/>
    <xf numFmtId="9" fontId="4" fillId="0" borderId="0" xfId="4" applyNumberFormat="1" applyFont="1" applyBorder="1" applyProtection="1"/>
    <xf numFmtId="0" fontId="3" fillId="0" borderId="0" xfId="1" applyFont="1" applyAlignment="1" applyProtection="1"/>
    <xf numFmtId="164" fontId="3" fillId="0" borderId="0" xfId="1" applyNumberFormat="1" applyFont="1" applyAlignment="1" applyProtection="1"/>
    <xf numFmtId="0" fontId="2" fillId="0" borderId="0" xfId="4" applyFont="1" applyAlignment="1" applyProtection="1">
      <alignment horizontal="right"/>
    </xf>
    <xf numFmtId="0" fontId="3" fillId="0" borderId="3" xfId="5" applyFont="1" applyBorder="1" applyAlignment="1" applyProtection="1">
      <alignment horizontal="center" vertical="center" wrapText="1"/>
      <protection locked="0"/>
    </xf>
    <xf numFmtId="0" fontId="1" fillId="0" borderId="3" xfId="5" applyFont="1" applyBorder="1" applyProtection="1">
      <protection locked="0"/>
    </xf>
    <xf numFmtId="0" fontId="12" fillId="0" borderId="3" xfId="5" applyFont="1" applyBorder="1" applyProtection="1">
      <protection locked="0"/>
    </xf>
    <xf numFmtId="0" fontId="1" fillId="0" borderId="3" xfId="5" applyBorder="1" applyProtection="1">
      <protection locked="0"/>
    </xf>
    <xf numFmtId="0" fontId="1" fillId="0" borderId="0" xfId="5" applyFont="1" applyProtection="1">
      <protection locked="0"/>
    </xf>
    <xf numFmtId="164" fontId="1" fillId="0" borderId="0" xfId="5" applyNumberFormat="1" applyFont="1" applyProtection="1">
      <protection locked="0"/>
    </xf>
    <xf numFmtId="0" fontId="2" fillId="0" borderId="0" xfId="5" applyFont="1" applyBorder="1" applyAlignment="1" applyProtection="1">
      <protection locked="0"/>
    </xf>
    <xf numFmtId="0" fontId="2" fillId="0" borderId="0" xfId="5" applyFont="1" applyProtection="1">
      <protection locked="0"/>
    </xf>
    <xf numFmtId="164" fontId="2" fillId="0" borderId="0" xfId="5" applyNumberFormat="1" applyFont="1" applyAlignment="1" applyProtection="1">
      <protection locked="0"/>
    </xf>
    <xf numFmtId="0" fontId="2" fillId="0" borderId="0" xfId="5" applyFont="1" applyAlignment="1" applyProtection="1">
      <alignment horizontal="right"/>
      <protection locked="0"/>
    </xf>
    <xf numFmtId="164" fontId="14" fillId="0" borderId="0" xfId="1" applyNumberFormat="1" applyFont="1" applyAlignment="1" applyProtection="1">
      <alignment horizontal="center"/>
      <protection locked="0"/>
    </xf>
    <xf numFmtId="0" fontId="2" fillId="2" borderId="7" xfId="12" applyFont="1" applyBorder="1" applyAlignment="1" applyProtection="1">
      <alignment vertical="center"/>
      <protection locked="0"/>
    </xf>
    <xf numFmtId="0" fontId="2" fillId="2" borderId="8" xfId="12" applyFont="1" applyBorder="1" applyAlignment="1" applyProtection="1">
      <alignment vertical="center"/>
      <protection locked="0"/>
    </xf>
    <xf numFmtId="0" fontId="2" fillId="2" borderId="9" xfId="12" applyFont="1" applyBorder="1" applyAlignment="1" applyProtection="1">
      <alignment vertical="center"/>
      <protection locked="0"/>
    </xf>
    <xf numFmtId="0" fontId="2" fillId="2" borderId="10" xfId="12" applyFont="1" applyBorder="1" applyAlignment="1" applyProtection="1">
      <alignment vertical="center"/>
      <protection locked="0"/>
    </xf>
    <xf numFmtId="0" fontId="2" fillId="2" borderId="1" xfId="12" applyFont="1" applyBorder="1" applyAlignment="1" applyProtection="1">
      <alignment vertical="center"/>
      <protection locked="0"/>
    </xf>
    <xf numFmtId="0" fontId="2" fillId="2" borderId="11" xfId="12" applyFont="1" applyBorder="1" applyAlignment="1" applyProtection="1">
      <alignment vertical="center"/>
      <protection locked="0"/>
    </xf>
    <xf numFmtId="0" fontId="10" fillId="0" borderId="0" xfId="5" applyFont="1" applyFill="1" applyBorder="1" applyAlignment="1" applyProtection="1">
      <protection locked="0"/>
    </xf>
    <xf numFmtId="0" fontId="2" fillId="2" borderId="8" xfId="12" applyFont="1" applyBorder="1" applyAlignment="1" applyProtection="1">
      <alignment vertical="center"/>
    </xf>
    <xf numFmtId="0" fontId="2" fillId="2" borderId="1" xfId="12" applyFont="1" applyBorder="1" applyAlignment="1" applyProtection="1">
      <alignment vertical="center"/>
    </xf>
    <xf numFmtId="9" fontId="1" fillId="0" borderId="3" xfId="5" applyNumberFormat="1" applyFont="1" applyBorder="1" applyProtection="1"/>
  </cellXfs>
  <cellStyles count="17">
    <cellStyle name="Excel Built-in Normal" xfId="16"/>
    <cellStyle name="Normalny" xfId="0" builtinId="0"/>
    <cellStyle name="Normalny 2" xfId="1"/>
    <cellStyle name="Normalny 3" xfId="2"/>
    <cellStyle name="Normalny 5" xfId="3"/>
    <cellStyle name="Normalny 6" xfId="4"/>
    <cellStyle name="Normalny 7" xfId="5"/>
    <cellStyle name="Normalny 8" xfId="6"/>
    <cellStyle name="Normalny 9" xfId="7"/>
    <cellStyle name="Uwaga 2" xfId="8"/>
    <cellStyle name="Uwaga 3" xfId="9"/>
    <cellStyle name="Uwaga 5" xfId="10"/>
    <cellStyle name="Uwaga 6" xfId="11"/>
    <cellStyle name="Uwaga 7" xfId="12"/>
    <cellStyle name="Uwaga 8" xfId="13"/>
    <cellStyle name="Uwaga 9" xfId="14"/>
    <cellStyle name="Walutowy" xfId="15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rektor/AppData/Local/Temp/pid-16224/Users/Dyrektor/Desktop/Moje%20dokumenty/zam&#243;wienia%20publiczne/&#379;ywno&#347;&#263;%202019/Kopia%20ARTYKU&#321;Y%20&#379;YW.%20TABELK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rektor/AppData/Local/Temp/pid-16224/Cz.%20VI%20warzywa%20i%20owoce%20&#347;wie&#380;e/Za&#322;&#261;cznik%20nr%201%20tabelka%20-%20warzywa%20i%20owoc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eczywo, wyroby ciastkarskie"/>
      <sheetName val="Produkty mleczarskie"/>
      <sheetName val="mięso wołowe, wieprzowe"/>
      <sheetName val="mięso drobiowe"/>
      <sheetName val="mrożone warzywa i owoce"/>
      <sheetName val="świeże warzywa i owoce"/>
      <sheetName val="ogólnospożywcze i jaja"/>
      <sheetName val="Arkusz1"/>
    </sheetNames>
    <sheetDataSet>
      <sheetData sheetId="0" refreshError="1">
        <row r="3">
          <cell r="A3" t="str">
            <v>OFERTA na dostawę artykułow żywnościowych do Przedszkola Nr 4 w Nowym Targu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eczywo, wyroby ciastkarskie"/>
      <sheetName val="świeże warzywa i owoce"/>
    </sheetNames>
    <sheetDataSet>
      <sheetData sheetId="0">
        <row r="3">
          <cell r="A3" t="str">
            <v>OFERTA na dostawę artykułow żywnościowych do Przedszkola Nr 4 w Nowym Targu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pane xSplit="6" topLeftCell="G1" activePane="topRight" state="frozen"/>
      <selection pane="topRight" activeCell="G8" sqref="G8"/>
    </sheetView>
  </sheetViews>
  <sheetFormatPr defaultRowHeight="14.25"/>
  <cols>
    <col min="1" max="1" width="5.375" style="92" customWidth="1"/>
    <col min="2" max="2" width="34" style="92" customWidth="1"/>
    <col min="3" max="3" width="6.125" style="92" customWidth="1"/>
    <col min="4" max="4" width="6" style="14" customWidth="1"/>
    <col min="5" max="5" width="10.25" style="92" customWidth="1"/>
    <col min="6" max="6" width="12.75" style="92" customWidth="1"/>
    <col min="7" max="7" width="8" style="14" customWidth="1"/>
    <col min="8" max="8" width="10.5" style="92" customWidth="1"/>
    <col min="9" max="9" width="15.375" style="92" customWidth="1"/>
    <col min="10" max="10" width="9" style="92"/>
    <col min="11" max="11" width="14.625" style="92" customWidth="1"/>
    <col min="12" max="16384" width="9" style="92"/>
  </cols>
  <sheetData>
    <row r="1" spans="1:9">
      <c r="A1" s="91" t="s">
        <v>197</v>
      </c>
      <c r="B1" s="91"/>
      <c r="C1" s="91"/>
      <c r="D1" s="2"/>
      <c r="E1" s="91"/>
      <c r="F1" s="91"/>
      <c r="G1" s="2"/>
      <c r="H1" s="91"/>
      <c r="I1" s="91"/>
    </row>
    <row r="2" spans="1:9">
      <c r="A2" s="91" t="s">
        <v>287</v>
      </c>
      <c r="B2" s="91"/>
      <c r="C2" s="91"/>
      <c r="D2" s="2"/>
      <c r="E2" s="91"/>
      <c r="F2" s="91"/>
      <c r="G2" s="2"/>
      <c r="H2" s="91"/>
      <c r="I2" s="91"/>
    </row>
    <row r="3" spans="1:9">
      <c r="A3" s="93" t="s">
        <v>72</v>
      </c>
      <c r="B3" s="93"/>
      <c r="C3" s="93"/>
      <c r="D3" s="72"/>
      <c r="E3" s="93"/>
      <c r="F3" s="93"/>
      <c r="G3" s="72"/>
      <c r="H3" s="93"/>
      <c r="I3" s="93"/>
    </row>
    <row r="4" spans="1:9" ht="14.25" customHeight="1">
      <c r="A4" s="94" t="s">
        <v>178</v>
      </c>
      <c r="B4" s="94"/>
      <c r="C4" s="94"/>
      <c r="D4" s="47"/>
      <c r="E4" s="94"/>
      <c r="F4" s="94"/>
      <c r="G4" s="47"/>
      <c r="H4" s="94"/>
      <c r="I4" s="94"/>
    </row>
    <row r="5" spans="1:9" ht="15" customHeight="1">
      <c r="A5" s="94"/>
      <c r="B5" s="94"/>
      <c r="C5" s="94"/>
      <c r="D5" s="47"/>
      <c r="E5" s="94"/>
      <c r="F5" s="94"/>
      <c r="G5" s="47"/>
      <c r="H5" s="94"/>
      <c r="I5" s="94"/>
    </row>
    <row r="6" spans="1:9" ht="58.5" customHeight="1">
      <c r="A6" s="27" t="s">
        <v>0</v>
      </c>
      <c r="B6" s="27" t="s">
        <v>1</v>
      </c>
      <c r="C6" s="27" t="s">
        <v>2</v>
      </c>
      <c r="D6" s="48" t="s">
        <v>3</v>
      </c>
      <c r="E6" s="27" t="s">
        <v>4</v>
      </c>
      <c r="F6" s="27" t="s">
        <v>76</v>
      </c>
      <c r="G6" s="48" t="s">
        <v>5</v>
      </c>
      <c r="H6" s="27" t="s">
        <v>82</v>
      </c>
      <c r="I6" s="27" t="s">
        <v>77</v>
      </c>
    </row>
    <row r="7" spans="1:9" ht="12.75" customHeight="1">
      <c r="A7" s="27">
        <v>1</v>
      </c>
      <c r="B7" s="27">
        <v>2</v>
      </c>
      <c r="C7" s="27">
        <v>3</v>
      </c>
      <c r="D7" s="48">
        <v>4</v>
      </c>
      <c r="E7" s="27">
        <v>5</v>
      </c>
      <c r="F7" s="27">
        <v>6</v>
      </c>
      <c r="G7" s="48">
        <v>7</v>
      </c>
      <c r="H7" s="27">
        <v>8</v>
      </c>
      <c r="I7" s="27">
        <v>9</v>
      </c>
    </row>
    <row r="8" spans="1:9" ht="15.75">
      <c r="A8" s="95" t="s">
        <v>6</v>
      </c>
      <c r="B8" s="96" t="s">
        <v>179</v>
      </c>
      <c r="C8" s="97" t="s">
        <v>88</v>
      </c>
      <c r="D8" s="49">
        <v>440</v>
      </c>
      <c r="E8" s="50"/>
      <c r="F8" s="51">
        <f t="shared" ref="F8:F22" si="0">ROUND(D8*E8,2)</f>
        <v>0</v>
      </c>
      <c r="G8" s="117">
        <v>0</v>
      </c>
      <c r="H8" s="51">
        <f>ROUND(F8*G8,2)</f>
        <v>0</v>
      </c>
      <c r="I8" s="51">
        <f>F8+H8</f>
        <v>0</v>
      </c>
    </row>
    <row r="9" spans="1:9" ht="15.75">
      <c r="A9" s="95" t="s">
        <v>7</v>
      </c>
      <c r="B9" s="96" t="s">
        <v>289</v>
      </c>
      <c r="C9" s="97" t="s">
        <v>88</v>
      </c>
      <c r="D9" s="49">
        <v>400</v>
      </c>
      <c r="E9" s="50"/>
      <c r="F9" s="51">
        <f t="shared" si="0"/>
        <v>0</v>
      </c>
      <c r="G9" s="117">
        <v>0</v>
      </c>
      <c r="H9" s="51">
        <f t="shared" ref="H9:H22" si="1">ROUND(F9*G9,2)</f>
        <v>0</v>
      </c>
      <c r="I9" s="51">
        <f t="shared" ref="I9:I22" si="2">F9+H9</f>
        <v>0</v>
      </c>
    </row>
    <row r="10" spans="1:9" ht="15.75">
      <c r="A10" s="95" t="s">
        <v>8</v>
      </c>
      <c r="B10" s="98" t="s">
        <v>181</v>
      </c>
      <c r="C10" s="99" t="s">
        <v>88</v>
      </c>
      <c r="D10" s="49">
        <v>3500</v>
      </c>
      <c r="E10" s="50"/>
      <c r="F10" s="51">
        <f t="shared" si="0"/>
        <v>0</v>
      </c>
      <c r="G10" s="117">
        <v>0</v>
      </c>
      <c r="H10" s="51">
        <f t="shared" si="1"/>
        <v>0</v>
      </c>
      <c r="I10" s="51">
        <f t="shared" si="2"/>
        <v>0</v>
      </c>
    </row>
    <row r="11" spans="1:9" ht="15.75">
      <c r="A11" s="95" t="s">
        <v>9</v>
      </c>
      <c r="B11" s="100" t="s">
        <v>180</v>
      </c>
      <c r="C11" s="97" t="s">
        <v>88</v>
      </c>
      <c r="D11" s="49">
        <v>300</v>
      </c>
      <c r="E11" s="50"/>
      <c r="F11" s="51">
        <f t="shared" si="0"/>
        <v>0</v>
      </c>
      <c r="G11" s="117">
        <v>0</v>
      </c>
      <c r="H11" s="51">
        <f t="shared" si="1"/>
        <v>0</v>
      </c>
      <c r="I11" s="51">
        <f t="shared" si="2"/>
        <v>0</v>
      </c>
    </row>
    <row r="12" spans="1:9" ht="15.75">
      <c r="A12" s="95" t="s">
        <v>10</v>
      </c>
      <c r="B12" s="96" t="s">
        <v>92</v>
      </c>
      <c r="C12" s="97" t="s">
        <v>88</v>
      </c>
      <c r="D12" s="49">
        <v>100</v>
      </c>
      <c r="E12" s="50"/>
      <c r="F12" s="51">
        <f t="shared" si="0"/>
        <v>0</v>
      </c>
      <c r="G12" s="117">
        <v>0</v>
      </c>
      <c r="H12" s="51">
        <f>ROUND(F12*G12,2)</f>
        <v>0</v>
      </c>
      <c r="I12" s="51">
        <f t="shared" si="2"/>
        <v>0</v>
      </c>
    </row>
    <row r="13" spans="1:9" ht="15.75">
      <c r="A13" s="95" t="s">
        <v>11</v>
      </c>
      <c r="B13" s="96" t="s">
        <v>89</v>
      </c>
      <c r="C13" s="97" t="s">
        <v>90</v>
      </c>
      <c r="D13" s="49">
        <v>70</v>
      </c>
      <c r="E13" s="50"/>
      <c r="F13" s="51">
        <f t="shared" si="0"/>
        <v>0</v>
      </c>
      <c r="G13" s="117">
        <v>0</v>
      </c>
      <c r="H13" s="51">
        <f t="shared" si="1"/>
        <v>0</v>
      </c>
      <c r="I13" s="51">
        <f t="shared" si="2"/>
        <v>0</v>
      </c>
    </row>
    <row r="14" spans="1:9" ht="15.75">
      <c r="A14" s="95" t="s">
        <v>12</v>
      </c>
      <c r="B14" s="100" t="s">
        <v>155</v>
      </c>
      <c r="C14" s="97" t="s">
        <v>88</v>
      </c>
      <c r="D14" s="49">
        <v>200</v>
      </c>
      <c r="E14" s="50"/>
      <c r="F14" s="51">
        <f t="shared" si="0"/>
        <v>0</v>
      </c>
      <c r="G14" s="117">
        <v>0</v>
      </c>
      <c r="H14" s="51">
        <f t="shared" si="1"/>
        <v>0</v>
      </c>
      <c r="I14" s="51">
        <f t="shared" si="2"/>
        <v>0</v>
      </c>
    </row>
    <row r="15" spans="1:9" ht="15.75">
      <c r="A15" s="95" t="s">
        <v>13</v>
      </c>
      <c r="B15" s="96" t="s">
        <v>182</v>
      </c>
      <c r="C15" s="97" t="s">
        <v>88</v>
      </c>
      <c r="D15" s="49">
        <v>380</v>
      </c>
      <c r="E15" s="50"/>
      <c r="F15" s="51">
        <f t="shared" si="0"/>
        <v>0</v>
      </c>
      <c r="G15" s="117">
        <v>0</v>
      </c>
      <c r="H15" s="51">
        <f t="shared" si="1"/>
        <v>0</v>
      </c>
      <c r="I15" s="51">
        <f t="shared" si="2"/>
        <v>0</v>
      </c>
    </row>
    <row r="16" spans="1:9" ht="15.75">
      <c r="A16" s="95" t="s">
        <v>14</v>
      </c>
      <c r="B16" s="100" t="s">
        <v>183</v>
      </c>
      <c r="C16" s="97" t="s">
        <v>88</v>
      </c>
      <c r="D16" s="49">
        <v>1800</v>
      </c>
      <c r="E16" s="50"/>
      <c r="F16" s="51">
        <f t="shared" si="0"/>
        <v>0</v>
      </c>
      <c r="G16" s="117">
        <v>0</v>
      </c>
      <c r="H16" s="51">
        <f t="shared" si="1"/>
        <v>0</v>
      </c>
      <c r="I16" s="51">
        <f t="shared" si="2"/>
        <v>0</v>
      </c>
    </row>
    <row r="17" spans="1:11" ht="15.75">
      <c r="A17" s="95" t="s">
        <v>15</v>
      </c>
      <c r="B17" s="100" t="s">
        <v>184</v>
      </c>
      <c r="C17" s="97" t="s">
        <v>88</v>
      </c>
      <c r="D17" s="49">
        <v>600</v>
      </c>
      <c r="E17" s="50"/>
      <c r="F17" s="51">
        <f t="shared" si="0"/>
        <v>0</v>
      </c>
      <c r="G17" s="117">
        <v>0</v>
      </c>
      <c r="H17" s="51">
        <f t="shared" si="1"/>
        <v>0</v>
      </c>
      <c r="I17" s="51">
        <f t="shared" si="2"/>
        <v>0</v>
      </c>
    </row>
    <row r="18" spans="1:11" ht="15.75">
      <c r="A18" s="95" t="s">
        <v>16</v>
      </c>
      <c r="B18" s="100" t="s">
        <v>185</v>
      </c>
      <c r="C18" s="97" t="s">
        <v>88</v>
      </c>
      <c r="D18" s="49">
        <v>700</v>
      </c>
      <c r="E18" s="50"/>
      <c r="F18" s="51">
        <f t="shared" si="0"/>
        <v>0</v>
      </c>
      <c r="G18" s="117">
        <v>0</v>
      </c>
      <c r="H18" s="51">
        <f t="shared" si="1"/>
        <v>0</v>
      </c>
      <c r="I18" s="51">
        <f t="shared" si="2"/>
        <v>0</v>
      </c>
      <c r="K18" s="101"/>
    </row>
    <row r="19" spans="1:11" ht="15.75">
      <c r="A19" s="95" t="s">
        <v>17</v>
      </c>
      <c r="B19" s="96" t="s">
        <v>156</v>
      </c>
      <c r="C19" s="97" t="s">
        <v>90</v>
      </c>
      <c r="D19" s="49">
        <v>60</v>
      </c>
      <c r="E19" s="50"/>
      <c r="F19" s="51">
        <f t="shared" si="0"/>
        <v>0</v>
      </c>
      <c r="G19" s="117">
        <v>0</v>
      </c>
      <c r="H19" s="51">
        <f t="shared" si="1"/>
        <v>0</v>
      </c>
      <c r="I19" s="51">
        <f t="shared" si="2"/>
        <v>0</v>
      </c>
    </row>
    <row r="20" spans="1:11" ht="15.75">
      <c r="A20" s="95" t="s">
        <v>18</v>
      </c>
      <c r="B20" s="102" t="s">
        <v>186</v>
      </c>
      <c r="C20" s="99" t="s">
        <v>90</v>
      </c>
      <c r="D20" s="49">
        <v>15</v>
      </c>
      <c r="E20" s="50"/>
      <c r="F20" s="51">
        <f t="shared" si="0"/>
        <v>0</v>
      </c>
      <c r="G20" s="117">
        <v>0</v>
      </c>
      <c r="H20" s="51">
        <f t="shared" si="1"/>
        <v>0</v>
      </c>
      <c r="I20" s="51">
        <f t="shared" si="2"/>
        <v>0</v>
      </c>
    </row>
    <row r="21" spans="1:11" ht="15.75">
      <c r="A21" s="95" t="s">
        <v>19</v>
      </c>
      <c r="B21" s="96" t="s">
        <v>157</v>
      </c>
      <c r="C21" s="97" t="s">
        <v>88</v>
      </c>
      <c r="D21" s="49">
        <v>1800</v>
      </c>
      <c r="E21" s="50"/>
      <c r="F21" s="51">
        <f t="shared" si="0"/>
        <v>0</v>
      </c>
      <c r="G21" s="117">
        <v>0</v>
      </c>
      <c r="H21" s="51">
        <f t="shared" si="1"/>
        <v>0</v>
      </c>
      <c r="I21" s="51">
        <f t="shared" si="2"/>
        <v>0</v>
      </c>
    </row>
    <row r="22" spans="1:11" ht="15.75">
      <c r="A22" s="95" t="s">
        <v>20</v>
      </c>
      <c r="B22" s="96" t="s">
        <v>158</v>
      </c>
      <c r="C22" s="97" t="s">
        <v>88</v>
      </c>
      <c r="D22" s="49">
        <v>400</v>
      </c>
      <c r="E22" s="50"/>
      <c r="F22" s="51">
        <f t="shared" si="0"/>
        <v>0</v>
      </c>
      <c r="G22" s="117">
        <v>0</v>
      </c>
      <c r="H22" s="51">
        <f t="shared" si="1"/>
        <v>0</v>
      </c>
      <c r="I22" s="51">
        <f t="shared" si="2"/>
        <v>0</v>
      </c>
    </row>
    <row r="23" spans="1:11" ht="15.75">
      <c r="A23" s="103"/>
      <c r="B23" s="103" t="s">
        <v>86</v>
      </c>
      <c r="C23" s="103"/>
      <c r="D23" s="52"/>
      <c r="E23" s="53"/>
      <c r="F23" s="54">
        <f>SUM(F8:F22)</f>
        <v>0</v>
      </c>
      <c r="G23" s="118"/>
      <c r="H23" s="55">
        <f>SUM(H8:H22)</f>
        <v>0</v>
      </c>
      <c r="I23" s="54">
        <f>SUM(I8:I22)</f>
        <v>0</v>
      </c>
    </row>
    <row r="24" spans="1:11" ht="15.75">
      <c r="A24" s="104"/>
      <c r="B24" s="105"/>
      <c r="C24" s="105"/>
      <c r="D24" s="4"/>
      <c r="E24" s="106"/>
      <c r="F24" s="107"/>
      <c r="G24" s="3"/>
      <c r="H24" s="104"/>
      <c r="I24" s="107"/>
    </row>
    <row r="25" spans="1:11" ht="15.75">
      <c r="A25" s="104"/>
      <c r="B25" s="91"/>
      <c r="C25" s="108"/>
      <c r="D25" s="4"/>
      <c r="E25" s="106"/>
      <c r="F25" s="91"/>
      <c r="G25" s="2"/>
      <c r="H25" s="91"/>
      <c r="I25" s="91"/>
    </row>
    <row r="26" spans="1:11" ht="15.75">
      <c r="A26" s="104"/>
      <c r="B26" s="91"/>
      <c r="C26" s="108"/>
      <c r="D26" s="4"/>
      <c r="E26" s="106"/>
      <c r="F26" s="91"/>
      <c r="G26" s="2"/>
      <c r="H26" s="91"/>
      <c r="I26" s="91"/>
    </row>
    <row r="27" spans="1:11" ht="15.75">
      <c r="A27" s="91"/>
      <c r="B27" s="109" t="s">
        <v>73</v>
      </c>
      <c r="C27" s="110"/>
      <c r="D27" s="2"/>
      <c r="E27" s="91"/>
      <c r="F27" s="111" t="s">
        <v>309</v>
      </c>
      <c r="G27" s="23"/>
      <c r="H27" s="111"/>
      <c r="I27" s="111"/>
    </row>
    <row r="28" spans="1:11">
      <c r="A28" s="112"/>
      <c r="B28" s="113" t="s">
        <v>187</v>
      </c>
      <c r="C28" s="112"/>
      <c r="D28" s="6"/>
      <c r="E28" s="112"/>
      <c r="F28" s="114" t="s">
        <v>283</v>
      </c>
      <c r="G28" s="7"/>
      <c r="H28" s="114"/>
      <c r="I28" s="114"/>
    </row>
    <row r="29" spans="1:11" ht="15">
      <c r="A29" s="91"/>
      <c r="B29" s="91"/>
      <c r="C29" s="91"/>
      <c r="D29" s="2"/>
      <c r="E29" s="91"/>
      <c r="F29" s="115" t="s">
        <v>284</v>
      </c>
      <c r="G29" s="21"/>
      <c r="H29" s="91"/>
      <c r="I29" s="91"/>
    </row>
  </sheetData>
  <sheetProtection password="C6DC" sheet="1" objects="1" scenarios="1"/>
  <sortState ref="B8:I22">
    <sortCondition ref="B8"/>
  </sortState>
  <customSheetViews>
    <customSheetView guid="{6043DAB6-75FD-4FFB-B18D-0D6961223CFC}">
      <selection activeCell="L12" sqref="L12"/>
      <pageMargins left="0.7" right="0.7" top="0.75" bottom="0.75" header="0.3" footer="0.3"/>
      <pageSetup paperSize="9" scale="75" orientation="portrait" r:id="rId1"/>
    </customSheetView>
  </customSheetView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H8" sqref="H8"/>
    </sheetView>
  </sheetViews>
  <sheetFormatPr defaultRowHeight="14.25"/>
  <cols>
    <col min="1" max="1" width="5" style="92" customWidth="1"/>
    <col min="2" max="2" width="28.25" style="92" customWidth="1"/>
    <col min="3" max="3" width="6.375" style="92" customWidth="1"/>
    <col min="4" max="4" width="6.625" style="14" customWidth="1"/>
    <col min="5" max="5" width="9" style="92"/>
    <col min="6" max="6" width="12" style="92" customWidth="1"/>
    <col min="7" max="7" width="9.375" style="14" customWidth="1"/>
    <col min="8" max="8" width="11.25" style="92" customWidth="1"/>
    <col min="9" max="9" width="13.125" style="92" customWidth="1"/>
    <col min="10" max="16384" width="9" style="92"/>
  </cols>
  <sheetData>
    <row r="1" spans="1:9">
      <c r="A1" s="91" t="s">
        <v>196</v>
      </c>
      <c r="B1" s="91"/>
      <c r="C1" s="91"/>
      <c r="D1" s="2"/>
      <c r="E1" s="91"/>
      <c r="F1" s="91"/>
      <c r="G1" s="2"/>
      <c r="H1" s="91"/>
      <c r="I1" s="91"/>
    </row>
    <row r="2" spans="1:9">
      <c r="A2" s="172" t="s">
        <v>288</v>
      </c>
      <c r="B2" s="172"/>
      <c r="C2" s="91"/>
      <c r="D2" s="2"/>
      <c r="E2" s="91"/>
      <c r="F2" s="91"/>
      <c r="G2" s="2"/>
      <c r="H2" s="172"/>
      <c r="I2" s="172"/>
    </row>
    <row r="3" spans="1:9">
      <c r="A3" s="191" t="str">
        <f>'[1]Pieczywo, wyroby ciastkarskie'!A3:I3</f>
        <v>OFERTA na dostawę artykułow żywnościowych do Przedszkola Nr 4 w Nowym Targu</v>
      </c>
      <c r="B3" s="192"/>
      <c r="C3" s="192"/>
      <c r="D3" s="201"/>
      <c r="E3" s="192"/>
      <c r="F3" s="192"/>
      <c r="G3" s="201"/>
      <c r="H3" s="192"/>
      <c r="I3" s="193"/>
    </row>
    <row r="4" spans="1:9" ht="14.25" customHeight="1">
      <c r="A4" s="206" t="s">
        <v>188</v>
      </c>
      <c r="B4" s="207"/>
      <c r="C4" s="207"/>
      <c r="D4" s="212"/>
      <c r="E4" s="207"/>
      <c r="F4" s="207"/>
      <c r="G4" s="212"/>
      <c r="H4" s="207"/>
      <c r="I4" s="208"/>
    </row>
    <row r="5" spans="1:9" ht="15" customHeight="1">
      <c r="A5" s="209"/>
      <c r="B5" s="210"/>
      <c r="C5" s="210"/>
      <c r="D5" s="213"/>
      <c r="E5" s="210"/>
      <c r="F5" s="210"/>
      <c r="G5" s="213"/>
      <c r="H5" s="210"/>
      <c r="I5" s="211"/>
    </row>
    <row r="6" spans="1:9" ht="60">
      <c r="A6" s="41" t="s">
        <v>0</v>
      </c>
      <c r="B6" s="41" t="s">
        <v>1</v>
      </c>
      <c r="C6" s="41" t="s">
        <v>2</v>
      </c>
      <c r="D6" s="39" t="s">
        <v>3</v>
      </c>
      <c r="E6" s="40" t="s">
        <v>4</v>
      </c>
      <c r="F6" s="41" t="s">
        <v>79</v>
      </c>
      <c r="G6" s="39" t="s">
        <v>5</v>
      </c>
      <c r="H6" s="27" t="s">
        <v>189</v>
      </c>
      <c r="I6" s="41" t="s">
        <v>81</v>
      </c>
    </row>
    <row r="7" spans="1:9" ht="15">
      <c r="A7" s="41">
        <v>1</v>
      </c>
      <c r="B7" s="41">
        <v>2</v>
      </c>
      <c r="C7" s="41">
        <v>3</v>
      </c>
      <c r="D7" s="39">
        <v>4</v>
      </c>
      <c r="E7" s="40">
        <v>5</v>
      </c>
      <c r="F7" s="41">
        <v>6</v>
      </c>
      <c r="G7" s="39">
        <v>7</v>
      </c>
      <c r="H7" s="27">
        <v>8</v>
      </c>
      <c r="I7" s="41">
        <v>9</v>
      </c>
    </row>
    <row r="8" spans="1:9" ht="15.75">
      <c r="A8" s="119">
        <v>1</v>
      </c>
      <c r="B8" s="120" t="s">
        <v>190</v>
      </c>
      <c r="C8" s="121" t="s">
        <v>88</v>
      </c>
      <c r="D8" s="1">
        <v>160</v>
      </c>
      <c r="E8" s="42"/>
      <c r="F8" s="43">
        <f t="shared" ref="F8:F22" si="0">ROUND(D8*E8,2)</f>
        <v>0</v>
      </c>
      <c r="G8" s="214">
        <v>0</v>
      </c>
      <c r="H8" s="43">
        <v>0</v>
      </c>
      <c r="I8" s="43">
        <f t="shared" ref="I8:I22" si="1">F8+H8</f>
        <v>0</v>
      </c>
    </row>
    <row r="9" spans="1:9" ht="15.75">
      <c r="A9" s="119">
        <v>2</v>
      </c>
      <c r="B9" s="123" t="s">
        <v>191</v>
      </c>
      <c r="C9" s="121" t="s">
        <v>88</v>
      </c>
      <c r="D9" s="1">
        <v>1000</v>
      </c>
      <c r="E9" s="42"/>
      <c r="F9" s="43">
        <f t="shared" si="0"/>
        <v>0</v>
      </c>
      <c r="G9" s="214">
        <v>0</v>
      </c>
      <c r="H9" s="43">
        <f t="shared" ref="H8:H22" si="2">ROUND(F9*G9,2)</f>
        <v>0</v>
      </c>
      <c r="I9" s="43">
        <f t="shared" si="1"/>
        <v>0</v>
      </c>
    </row>
    <row r="10" spans="1:9" ht="15.75">
      <c r="A10" s="119">
        <v>3</v>
      </c>
      <c r="B10" s="120" t="s">
        <v>159</v>
      </c>
      <c r="C10" s="121" t="s">
        <v>88</v>
      </c>
      <c r="D10" s="1">
        <v>1200</v>
      </c>
      <c r="E10" s="42"/>
      <c r="F10" s="43">
        <f t="shared" si="0"/>
        <v>0</v>
      </c>
      <c r="G10" s="214">
        <v>0</v>
      </c>
      <c r="H10" s="43">
        <f t="shared" si="2"/>
        <v>0</v>
      </c>
      <c r="I10" s="43">
        <f t="shared" si="1"/>
        <v>0</v>
      </c>
    </row>
    <row r="11" spans="1:9" ht="15.75">
      <c r="A11" s="119">
        <v>4</v>
      </c>
      <c r="B11" s="123" t="s">
        <v>192</v>
      </c>
      <c r="C11" s="121" t="s">
        <v>88</v>
      </c>
      <c r="D11" s="1">
        <v>860</v>
      </c>
      <c r="E11" s="42"/>
      <c r="F11" s="43">
        <f t="shared" si="0"/>
        <v>0</v>
      </c>
      <c r="G11" s="214">
        <v>0</v>
      </c>
      <c r="H11" s="43">
        <f t="shared" si="2"/>
        <v>0</v>
      </c>
      <c r="I11" s="43">
        <f t="shared" si="1"/>
        <v>0</v>
      </c>
    </row>
    <row r="12" spans="1:9" ht="15.75">
      <c r="A12" s="119">
        <v>5</v>
      </c>
      <c r="B12" s="120" t="s">
        <v>193</v>
      </c>
      <c r="C12" s="121" t="s">
        <v>88</v>
      </c>
      <c r="D12" s="1">
        <v>2500</v>
      </c>
      <c r="E12" s="42"/>
      <c r="F12" s="43">
        <f t="shared" si="0"/>
        <v>0</v>
      </c>
      <c r="G12" s="214">
        <v>0</v>
      </c>
      <c r="H12" s="43">
        <f t="shared" si="2"/>
        <v>0</v>
      </c>
      <c r="I12" s="43">
        <f t="shared" si="1"/>
        <v>0</v>
      </c>
    </row>
    <row r="13" spans="1:9" ht="15.75">
      <c r="A13" s="119">
        <v>6</v>
      </c>
      <c r="B13" s="122" t="s">
        <v>94</v>
      </c>
      <c r="C13" s="124" t="s">
        <v>160</v>
      </c>
      <c r="D13" s="1">
        <v>750</v>
      </c>
      <c r="E13" s="42"/>
      <c r="F13" s="43">
        <f t="shared" si="0"/>
        <v>0</v>
      </c>
      <c r="G13" s="214">
        <v>0</v>
      </c>
      <c r="H13" s="43">
        <f t="shared" si="2"/>
        <v>0</v>
      </c>
      <c r="I13" s="43">
        <f t="shared" si="1"/>
        <v>0</v>
      </c>
    </row>
    <row r="14" spans="1:9" ht="15.75">
      <c r="A14" s="119">
        <v>7</v>
      </c>
      <c r="B14" s="120" t="s">
        <v>290</v>
      </c>
      <c r="C14" s="121" t="s">
        <v>160</v>
      </c>
      <c r="D14" s="1">
        <v>24</v>
      </c>
      <c r="E14" s="42"/>
      <c r="F14" s="43">
        <f t="shared" si="0"/>
        <v>0</v>
      </c>
      <c r="G14" s="214">
        <v>0</v>
      </c>
      <c r="H14" s="43">
        <f t="shared" si="2"/>
        <v>0</v>
      </c>
      <c r="I14" s="43">
        <f t="shared" si="1"/>
        <v>0</v>
      </c>
    </row>
    <row r="15" spans="1:9" ht="15.75">
      <c r="A15" s="119">
        <v>8</v>
      </c>
      <c r="B15" s="120" t="s">
        <v>95</v>
      </c>
      <c r="C15" s="121" t="s">
        <v>88</v>
      </c>
      <c r="D15" s="1">
        <v>45</v>
      </c>
      <c r="E15" s="42"/>
      <c r="F15" s="43">
        <f t="shared" si="0"/>
        <v>0</v>
      </c>
      <c r="G15" s="214">
        <v>0</v>
      </c>
      <c r="H15" s="43">
        <f t="shared" si="2"/>
        <v>0</v>
      </c>
      <c r="I15" s="43">
        <f t="shared" si="1"/>
        <v>0</v>
      </c>
    </row>
    <row r="16" spans="1:9" ht="15.75">
      <c r="A16" s="119">
        <v>9</v>
      </c>
      <c r="B16" s="120" t="s">
        <v>194</v>
      </c>
      <c r="C16" s="125" t="s">
        <v>160</v>
      </c>
      <c r="D16" s="1">
        <v>5800</v>
      </c>
      <c r="E16" s="42"/>
      <c r="F16" s="43">
        <f t="shared" si="0"/>
        <v>0</v>
      </c>
      <c r="G16" s="214">
        <v>0</v>
      </c>
      <c r="H16" s="43">
        <f t="shared" si="2"/>
        <v>0</v>
      </c>
      <c r="I16" s="43">
        <f t="shared" si="1"/>
        <v>0</v>
      </c>
    </row>
    <row r="17" spans="1:9" ht="15.75">
      <c r="A17" s="119">
        <v>10</v>
      </c>
      <c r="B17" s="120" t="s">
        <v>96</v>
      </c>
      <c r="C17" s="121" t="s">
        <v>90</v>
      </c>
      <c r="D17" s="1">
        <v>200</v>
      </c>
      <c r="E17" s="42"/>
      <c r="F17" s="43">
        <f t="shared" si="0"/>
        <v>0</v>
      </c>
      <c r="G17" s="214">
        <v>0</v>
      </c>
      <c r="H17" s="43">
        <f t="shared" si="2"/>
        <v>0</v>
      </c>
      <c r="I17" s="43">
        <f t="shared" si="1"/>
        <v>0</v>
      </c>
    </row>
    <row r="18" spans="1:9" ht="15.75">
      <c r="A18" s="119">
        <v>11</v>
      </c>
      <c r="B18" s="120" t="s">
        <v>161</v>
      </c>
      <c r="C18" s="121" t="s">
        <v>88</v>
      </c>
      <c r="D18" s="1">
        <v>200</v>
      </c>
      <c r="E18" s="42"/>
      <c r="F18" s="43">
        <f t="shared" si="0"/>
        <v>0</v>
      </c>
      <c r="G18" s="214">
        <v>0</v>
      </c>
      <c r="H18" s="43">
        <f t="shared" si="2"/>
        <v>0</v>
      </c>
      <c r="I18" s="43">
        <f t="shared" si="1"/>
        <v>0</v>
      </c>
    </row>
    <row r="19" spans="1:9" ht="15.75">
      <c r="A19" s="119">
        <v>12</v>
      </c>
      <c r="B19" s="120" t="s">
        <v>291</v>
      </c>
      <c r="C19" s="121" t="s">
        <v>90</v>
      </c>
      <c r="D19" s="1">
        <v>60</v>
      </c>
      <c r="E19" s="42"/>
      <c r="F19" s="43">
        <f t="shared" si="0"/>
        <v>0</v>
      </c>
      <c r="G19" s="214">
        <v>0</v>
      </c>
      <c r="H19" s="43">
        <f t="shared" si="2"/>
        <v>0</v>
      </c>
      <c r="I19" s="43">
        <f t="shared" si="1"/>
        <v>0</v>
      </c>
    </row>
    <row r="20" spans="1:9" ht="15.75">
      <c r="A20" s="119">
        <v>13</v>
      </c>
      <c r="B20" s="120" t="s">
        <v>195</v>
      </c>
      <c r="C20" s="121" t="s">
        <v>88</v>
      </c>
      <c r="D20" s="1">
        <v>400</v>
      </c>
      <c r="E20" s="42"/>
      <c r="F20" s="43">
        <f t="shared" si="0"/>
        <v>0</v>
      </c>
      <c r="G20" s="214">
        <v>0</v>
      </c>
      <c r="H20" s="43">
        <f t="shared" si="2"/>
        <v>0</v>
      </c>
      <c r="I20" s="43">
        <f t="shared" si="1"/>
        <v>0</v>
      </c>
    </row>
    <row r="21" spans="1:9" ht="15.75">
      <c r="A21" s="119">
        <v>14</v>
      </c>
      <c r="B21" s="120" t="s">
        <v>292</v>
      </c>
      <c r="C21" s="121" t="s">
        <v>88</v>
      </c>
      <c r="D21" s="1">
        <v>4000</v>
      </c>
      <c r="E21" s="42"/>
      <c r="F21" s="43">
        <f t="shared" si="0"/>
        <v>0</v>
      </c>
      <c r="G21" s="214">
        <v>0</v>
      </c>
      <c r="H21" s="43">
        <f t="shared" si="2"/>
        <v>0</v>
      </c>
      <c r="I21" s="43">
        <f t="shared" si="1"/>
        <v>0</v>
      </c>
    </row>
    <row r="22" spans="1:9" ht="15.75">
      <c r="A22" s="119">
        <v>15</v>
      </c>
      <c r="B22" s="120" t="s">
        <v>97</v>
      </c>
      <c r="C22" s="121" t="s">
        <v>88</v>
      </c>
      <c r="D22" s="1">
        <v>96</v>
      </c>
      <c r="E22" s="42"/>
      <c r="F22" s="43">
        <f t="shared" si="0"/>
        <v>0</v>
      </c>
      <c r="G22" s="214">
        <v>0</v>
      </c>
      <c r="H22" s="43">
        <f t="shared" si="2"/>
        <v>0</v>
      </c>
      <c r="I22" s="43">
        <f t="shared" si="1"/>
        <v>0</v>
      </c>
    </row>
    <row r="23" spans="1:9" ht="15.75">
      <c r="A23" s="126"/>
      <c r="B23" s="45" t="s">
        <v>87</v>
      </c>
      <c r="C23" s="45"/>
      <c r="D23" s="44"/>
      <c r="E23" s="45"/>
      <c r="F23" s="46">
        <f>SUM(F8:F22)</f>
        <v>0</v>
      </c>
      <c r="G23" s="44"/>
      <c r="H23" s="46">
        <f>SUM(H8:H22)</f>
        <v>0</v>
      </c>
      <c r="I23" s="46">
        <f>SUM(I8:I22)</f>
        <v>0</v>
      </c>
    </row>
    <row r="24" spans="1:9" ht="15.75">
      <c r="A24" s="127"/>
      <c r="B24" s="127"/>
      <c r="C24" s="127"/>
      <c r="D24" s="8"/>
      <c r="E24" s="128"/>
      <c r="F24" s="129"/>
      <c r="G24" s="9"/>
      <c r="H24" s="130"/>
      <c r="I24" s="129"/>
    </row>
    <row r="25" spans="1:9" ht="15.75">
      <c r="A25" s="127"/>
      <c r="B25" s="127"/>
      <c r="C25" s="127"/>
      <c r="D25" s="8"/>
      <c r="E25" s="128"/>
      <c r="F25" s="129"/>
      <c r="G25" s="9"/>
      <c r="H25" s="130"/>
      <c r="I25" s="129"/>
    </row>
    <row r="26" spans="1:9" ht="15.75">
      <c r="A26" s="127"/>
      <c r="B26" s="127"/>
      <c r="C26" s="127"/>
      <c r="D26" s="8"/>
      <c r="E26" s="128"/>
      <c r="F26" s="129"/>
      <c r="G26" s="9"/>
      <c r="H26" s="130"/>
      <c r="I26" s="129"/>
    </row>
    <row r="27" spans="1:9" ht="15.75">
      <c r="A27" s="128"/>
      <c r="B27" s="127"/>
      <c r="C27" s="127"/>
      <c r="D27" s="8"/>
      <c r="E27" s="128"/>
      <c r="F27" s="128"/>
      <c r="G27" s="8"/>
      <c r="H27" s="128"/>
      <c r="I27" s="128"/>
    </row>
    <row r="28" spans="1:9" ht="15.75">
      <c r="A28" s="128"/>
      <c r="B28" s="109" t="s">
        <v>73</v>
      </c>
      <c r="C28" s="108"/>
      <c r="D28" s="4"/>
      <c r="E28" s="106"/>
      <c r="F28" s="184" t="s">
        <v>74</v>
      </c>
      <c r="G28" s="190"/>
      <c r="H28" s="184"/>
      <c r="I28" s="184"/>
    </row>
    <row r="29" spans="1:9">
      <c r="A29" s="131"/>
      <c r="B29" s="132" t="s">
        <v>75</v>
      </c>
      <c r="C29" s="133"/>
      <c r="D29" s="10"/>
      <c r="E29" s="134"/>
      <c r="F29" s="114" t="s">
        <v>283</v>
      </c>
      <c r="G29" s="7"/>
      <c r="H29" s="114"/>
      <c r="I29" s="114"/>
    </row>
    <row r="30" spans="1:9" ht="15">
      <c r="A30" s="91"/>
      <c r="B30" s="110"/>
      <c r="C30" s="110"/>
      <c r="D30" s="2"/>
      <c r="E30" s="91"/>
      <c r="F30" s="115" t="s">
        <v>284</v>
      </c>
      <c r="G30" s="21"/>
      <c r="H30" s="91"/>
      <c r="I30" s="91"/>
    </row>
    <row r="31" spans="1:9">
      <c r="B31" s="135"/>
      <c r="C31" s="135"/>
    </row>
  </sheetData>
  <sheetProtection password="C6DC" sheet="1" objects="1" scenarios="1"/>
  <sortState ref="B8:I22">
    <sortCondition ref="B8"/>
  </sortState>
  <customSheetViews>
    <customSheetView guid="{6043DAB6-75FD-4FFB-B18D-0D6961223CFC}">
      <selection activeCell="J6" sqref="J6"/>
      <pageMargins left="0.7" right="0.7" top="0.75" bottom="0.75" header="0.3" footer="0.3"/>
      <pageSetup paperSize="9" scale="75" orientation="portrait" r:id="rId1"/>
    </customSheetView>
  </customSheetView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view="pageLayout" workbookViewId="0">
      <selection activeCell="G10" sqref="G10"/>
    </sheetView>
  </sheetViews>
  <sheetFormatPr defaultRowHeight="14.25"/>
  <cols>
    <col min="1" max="1" width="9" style="92"/>
    <col min="2" max="2" width="32.875" style="92" bestFit="1" customWidth="1"/>
    <col min="3" max="3" width="9" style="92"/>
    <col min="4" max="4" width="7.75" style="14" customWidth="1"/>
    <col min="5" max="6" width="9" style="92"/>
    <col min="7" max="7" width="8.25" style="14" customWidth="1"/>
    <col min="8" max="8" width="9.25" style="92" customWidth="1"/>
    <col min="9" max="9" width="10.5" style="92" customWidth="1"/>
    <col min="10" max="16384" width="9" style="92"/>
  </cols>
  <sheetData>
    <row r="1" spans="1:9">
      <c r="A1" s="91"/>
      <c r="B1" s="91"/>
      <c r="C1" s="91"/>
      <c r="D1" s="2"/>
      <c r="E1" s="91"/>
      <c r="F1" s="91"/>
      <c r="G1" s="2"/>
      <c r="H1" s="91"/>
      <c r="I1" s="91"/>
    </row>
    <row r="2" spans="1:9">
      <c r="A2" s="215" t="s">
        <v>288</v>
      </c>
      <c r="B2" s="215"/>
      <c r="C2" s="91"/>
      <c r="D2" s="2"/>
      <c r="E2" s="91"/>
      <c r="F2" s="91"/>
      <c r="G2" s="2"/>
      <c r="H2" s="172"/>
      <c r="I2" s="172"/>
    </row>
    <row r="3" spans="1:9">
      <c r="A3" s="191" t="str">
        <f>'[1]Pieczywo, wyroby ciastkarskie'!A3:I3</f>
        <v>OFERTA na dostawę artykułow żywnościowych do Przedszkola Nr 4 w Nowym Targu</v>
      </c>
      <c r="B3" s="192"/>
      <c r="C3" s="192"/>
      <c r="D3" s="201"/>
      <c r="E3" s="192"/>
      <c r="F3" s="192"/>
      <c r="G3" s="201"/>
      <c r="H3" s="192"/>
      <c r="I3" s="193"/>
    </row>
    <row r="4" spans="1:9" ht="14.25" customHeight="1">
      <c r="A4" s="216" t="s">
        <v>198</v>
      </c>
      <c r="B4" s="217"/>
      <c r="C4" s="217"/>
      <c r="D4" s="222"/>
      <c r="E4" s="217"/>
      <c r="F4" s="217"/>
      <c r="G4" s="222"/>
      <c r="H4" s="217"/>
      <c r="I4" s="218"/>
    </row>
    <row r="5" spans="1:9" ht="15" customHeight="1">
      <c r="A5" s="219"/>
      <c r="B5" s="220"/>
      <c r="C5" s="220"/>
      <c r="D5" s="223"/>
      <c r="E5" s="220"/>
      <c r="F5" s="220"/>
      <c r="G5" s="223"/>
      <c r="H5" s="220"/>
      <c r="I5" s="221"/>
    </row>
    <row r="6" spans="1:9" ht="60">
      <c r="A6" s="26" t="s">
        <v>0</v>
      </c>
      <c r="B6" s="26" t="s">
        <v>1</v>
      </c>
      <c r="C6" s="26" t="s">
        <v>2</v>
      </c>
      <c r="D6" s="25" t="s">
        <v>3</v>
      </c>
      <c r="E6" s="26" t="s">
        <v>4</v>
      </c>
      <c r="F6" s="26" t="s">
        <v>76</v>
      </c>
      <c r="G6" s="25" t="s">
        <v>5</v>
      </c>
      <c r="H6" s="27" t="s">
        <v>80</v>
      </c>
      <c r="I6" s="26" t="s">
        <v>81</v>
      </c>
    </row>
    <row r="7" spans="1:9" ht="15">
      <c r="A7" s="26">
        <v>1</v>
      </c>
      <c r="B7" s="26">
        <v>2</v>
      </c>
      <c r="C7" s="26">
        <v>3</v>
      </c>
      <c r="D7" s="25">
        <v>4</v>
      </c>
      <c r="E7" s="26">
        <v>5</v>
      </c>
      <c r="F7" s="26">
        <v>6</v>
      </c>
      <c r="G7" s="25">
        <v>7</v>
      </c>
      <c r="H7" s="27">
        <v>8</v>
      </c>
      <c r="I7" s="26">
        <v>9</v>
      </c>
    </row>
    <row r="8" spans="1:9" ht="15.75">
      <c r="A8" s="136" t="s">
        <v>6</v>
      </c>
      <c r="B8" s="137" t="s">
        <v>293</v>
      </c>
      <c r="C8" s="138" t="s">
        <v>90</v>
      </c>
      <c r="D8" s="33">
        <v>5</v>
      </c>
      <c r="E8" s="30"/>
      <c r="F8" s="31">
        <f t="shared" ref="F8:F19" si="0">ROUND(D8*E8,2)</f>
        <v>0</v>
      </c>
      <c r="G8" s="224">
        <v>0</v>
      </c>
      <c r="H8" s="31">
        <f t="shared" ref="H8:H19" si="1">ROUND(F8*G8,2)</f>
        <v>0</v>
      </c>
      <c r="I8" s="31">
        <f t="shared" ref="I8:I19" si="2">F8+H8</f>
        <v>0</v>
      </c>
    </row>
    <row r="9" spans="1:9" ht="15.75">
      <c r="A9" s="136" t="s">
        <v>7</v>
      </c>
      <c r="B9" s="32" t="s">
        <v>170</v>
      </c>
      <c r="C9" s="139" t="s">
        <v>90</v>
      </c>
      <c r="D9" s="29">
        <v>30</v>
      </c>
      <c r="E9" s="30"/>
      <c r="F9" s="31">
        <f t="shared" si="0"/>
        <v>0</v>
      </c>
      <c r="G9" s="224">
        <v>0</v>
      </c>
      <c r="H9" s="31">
        <f t="shared" si="1"/>
        <v>0</v>
      </c>
      <c r="I9" s="31">
        <f t="shared" si="2"/>
        <v>0</v>
      </c>
    </row>
    <row r="10" spans="1:9" ht="15.75">
      <c r="A10" s="136" t="s">
        <v>8</v>
      </c>
      <c r="B10" s="32" t="s">
        <v>199</v>
      </c>
      <c r="C10" s="138" t="s">
        <v>90</v>
      </c>
      <c r="D10" s="28">
        <v>100</v>
      </c>
      <c r="E10" s="32"/>
      <c r="F10" s="31">
        <f t="shared" si="0"/>
        <v>0</v>
      </c>
      <c r="G10" s="224">
        <v>0</v>
      </c>
      <c r="H10" s="31">
        <f t="shared" si="1"/>
        <v>0</v>
      </c>
      <c r="I10" s="31">
        <f t="shared" si="2"/>
        <v>0</v>
      </c>
    </row>
    <row r="11" spans="1:9" ht="15.75">
      <c r="A11" s="136" t="s">
        <v>9</v>
      </c>
      <c r="B11" s="137" t="s">
        <v>98</v>
      </c>
      <c r="C11" s="139" t="s">
        <v>90</v>
      </c>
      <c r="D11" s="33">
        <v>60</v>
      </c>
      <c r="E11" s="34"/>
      <c r="F11" s="31">
        <f t="shared" si="0"/>
        <v>0</v>
      </c>
      <c r="G11" s="224">
        <v>0</v>
      </c>
      <c r="H11" s="31">
        <f t="shared" si="1"/>
        <v>0</v>
      </c>
      <c r="I11" s="31">
        <f t="shared" si="2"/>
        <v>0</v>
      </c>
    </row>
    <row r="12" spans="1:9" ht="15.75">
      <c r="A12" s="136" t="s">
        <v>10</v>
      </c>
      <c r="B12" s="137" t="s">
        <v>294</v>
      </c>
      <c r="C12" s="138" t="s">
        <v>90</v>
      </c>
      <c r="D12" s="33">
        <v>5</v>
      </c>
      <c r="E12" s="30"/>
      <c r="F12" s="31">
        <f t="shared" si="0"/>
        <v>0</v>
      </c>
      <c r="G12" s="224">
        <v>0</v>
      </c>
      <c r="H12" s="31">
        <f t="shared" si="1"/>
        <v>0</v>
      </c>
      <c r="I12" s="31">
        <f t="shared" si="2"/>
        <v>0</v>
      </c>
    </row>
    <row r="13" spans="1:9" ht="15.75">
      <c r="A13" s="136" t="s">
        <v>11</v>
      </c>
      <c r="B13" s="141" t="s">
        <v>295</v>
      </c>
      <c r="C13" s="138" t="s">
        <v>90</v>
      </c>
      <c r="D13" s="33">
        <v>5</v>
      </c>
      <c r="E13" s="30"/>
      <c r="F13" s="31">
        <f t="shared" si="0"/>
        <v>0</v>
      </c>
      <c r="G13" s="224">
        <v>0</v>
      </c>
      <c r="H13" s="31">
        <f t="shared" si="1"/>
        <v>0</v>
      </c>
      <c r="I13" s="31">
        <f t="shared" si="2"/>
        <v>0</v>
      </c>
    </row>
    <row r="14" spans="1:9" ht="15.75">
      <c r="A14" s="136" t="s">
        <v>12</v>
      </c>
      <c r="B14" s="137" t="s">
        <v>99</v>
      </c>
      <c r="C14" s="139" t="s">
        <v>90</v>
      </c>
      <c r="D14" s="29">
        <v>60</v>
      </c>
      <c r="E14" s="30"/>
      <c r="F14" s="31">
        <f t="shared" si="0"/>
        <v>0</v>
      </c>
      <c r="G14" s="224">
        <v>0</v>
      </c>
      <c r="H14" s="31">
        <f t="shared" si="1"/>
        <v>0</v>
      </c>
      <c r="I14" s="31">
        <f t="shared" si="2"/>
        <v>0</v>
      </c>
    </row>
    <row r="15" spans="1:9" ht="15.75">
      <c r="A15" s="136" t="s">
        <v>13</v>
      </c>
      <c r="B15" s="141" t="s">
        <v>200</v>
      </c>
      <c r="C15" s="138" t="s">
        <v>90</v>
      </c>
      <c r="D15" s="33">
        <v>30</v>
      </c>
      <c r="E15" s="30"/>
      <c r="F15" s="31">
        <f t="shared" si="0"/>
        <v>0</v>
      </c>
      <c r="G15" s="224">
        <v>0</v>
      </c>
      <c r="H15" s="31">
        <f t="shared" si="1"/>
        <v>0</v>
      </c>
      <c r="I15" s="31">
        <f t="shared" si="2"/>
        <v>0</v>
      </c>
    </row>
    <row r="16" spans="1:9" ht="15.75">
      <c r="A16" s="136" t="s">
        <v>14</v>
      </c>
      <c r="B16" s="142" t="s">
        <v>162</v>
      </c>
      <c r="C16" s="143" t="s">
        <v>90</v>
      </c>
      <c r="D16" s="35">
        <v>40</v>
      </c>
      <c r="E16" s="30"/>
      <c r="F16" s="31">
        <f t="shared" si="0"/>
        <v>0</v>
      </c>
      <c r="G16" s="224">
        <v>0</v>
      </c>
      <c r="H16" s="31">
        <f t="shared" si="1"/>
        <v>0</v>
      </c>
      <c r="I16" s="31">
        <f t="shared" si="2"/>
        <v>0</v>
      </c>
    </row>
    <row r="17" spans="1:9" ht="15.75">
      <c r="A17" s="136" t="s">
        <v>15</v>
      </c>
      <c r="B17" s="141" t="s">
        <v>201</v>
      </c>
      <c r="C17" s="139" t="s">
        <v>90</v>
      </c>
      <c r="D17" s="33">
        <v>250</v>
      </c>
      <c r="E17" s="36"/>
      <c r="F17" s="31">
        <f t="shared" si="0"/>
        <v>0</v>
      </c>
      <c r="G17" s="224">
        <v>0</v>
      </c>
      <c r="H17" s="31">
        <f t="shared" si="1"/>
        <v>0</v>
      </c>
      <c r="I17" s="31">
        <f t="shared" si="2"/>
        <v>0</v>
      </c>
    </row>
    <row r="18" spans="1:9" ht="15.75">
      <c r="A18" s="136" t="s">
        <v>16</v>
      </c>
      <c r="B18" s="32" t="s">
        <v>202</v>
      </c>
      <c r="C18" s="139" t="s">
        <v>90</v>
      </c>
      <c r="D18" s="29">
        <v>150</v>
      </c>
      <c r="E18" s="30"/>
      <c r="F18" s="31">
        <f t="shared" si="0"/>
        <v>0</v>
      </c>
      <c r="G18" s="224">
        <v>0</v>
      </c>
      <c r="H18" s="31">
        <f t="shared" si="1"/>
        <v>0</v>
      </c>
      <c r="I18" s="31">
        <f t="shared" si="2"/>
        <v>0</v>
      </c>
    </row>
    <row r="19" spans="1:9" ht="15.75">
      <c r="A19" s="136" t="s">
        <v>17</v>
      </c>
      <c r="B19" s="140" t="s">
        <v>100</v>
      </c>
      <c r="C19" s="139" t="s">
        <v>90</v>
      </c>
      <c r="D19" s="29">
        <v>120</v>
      </c>
      <c r="E19" s="30"/>
      <c r="F19" s="31">
        <f t="shared" si="0"/>
        <v>0</v>
      </c>
      <c r="G19" s="224">
        <v>0</v>
      </c>
      <c r="H19" s="31">
        <f t="shared" si="1"/>
        <v>0</v>
      </c>
      <c r="I19" s="31">
        <f t="shared" si="2"/>
        <v>0</v>
      </c>
    </row>
    <row r="20" spans="1:9" ht="15.75">
      <c r="A20" s="136"/>
      <c r="B20" s="144" t="s">
        <v>87</v>
      </c>
      <c r="C20" s="136"/>
      <c r="D20" s="37"/>
      <c r="E20" s="38"/>
      <c r="F20" s="38">
        <f>SUM(F8:F19)</f>
        <v>0</v>
      </c>
      <c r="G20" s="225"/>
      <c r="H20" s="38">
        <f>SUM(H8:H19)</f>
        <v>0</v>
      </c>
      <c r="I20" s="38">
        <f>SUM(I8:I19)</f>
        <v>0</v>
      </c>
    </row>
    <row r="21" spans="1:9" ht="15.75">
      <c r="A21" s="145"/>
      <c r="B21" s="146"/>
      <c r="C21" s="147"/>
      <c r="D21" s="11"/>
      <c r="E21" s="149"/>
      <c r="F21" s="149"/>
      <c r="G21" s="12"/>
      <c r="H21" s="150"/>
      <c r="I21" s="149"/>
    </row>
    <row r="22" spans="1:9" ht="15.75">
      <c r="A22" s="145"/>
      <c r="B22" s="148"/>
      <c r="C22" s="147"/>
      <c r="D22" s="11"/>
      <c r="E22" s="149"/>
      <c r="F22" s="149"/>
      <c r="G22" s="12"/>
      <c r="H22" s="150"/>
      <c r="I22" s="149"/>
    </row>
    <row r="23" spans="1:9" ht="15.75">
      <c r="A23" s="145"/>
      <c r="B23" s="146"/>
      <c r="C23" s="147"/>
      <c r="D23" s="11"/>
      <c r="E23" s="149"/>
      <c r="F23" s="149"/>
      <c r="G23" s="12"/>
      <c r="H23" s="150"/>
      <c r="I23" s="149"/>
    </row>
    <row r="24" spans="1:9" ht="15.75">
      <c r="A24" s="145"/>
      <c r="B24" s="146"/>
      <c r="C24" s="147"/>
      <c r="D24" s="11"/>
      <c r="E24" s="149"/>
      <c r="F24" s="149"/>
      <c r="G24" s="12"/>
      <c r="H24" s="150"/>
      <c r="I24" s="149"/>
    </row>
    <row r="25" spans="1:9" ht="15.75">
      <c r="A25" s="145"/>
      <c r="B25" s="148"/>
      <c r="C25" s="147"/>
      <c r="D25" s="11"/>
      <c r="E25" s="149"/>
      <c r="F25" s="149"/>
      <c r="G25" s="12"/>
      <c r="H25" s="150"/>
      <c r="I25" s="149"/>
    </row>
    <row r="26" spans="1:9">
      <c r="A26" s="151"/>
      <c r="B26" s="151"/>
      <c r="C26" s="151"/>
      <c r="D26" s="13"/>
      <c r="E26" s="151"/>
      <c r="F26" s="151"/>
      <c r="G26" s="13"/>
      <c r="H26" s="151"/>
      <c r="I26" s="152"/>
    </row>
    <row r="27" spans="1:9" ht="15.75">
      <c r="A27" s="109" t="s">
        <v>73</v>
      </c>
      <c r="B27" s="108"/>
      <c r="C27" s="106"/>
      <c r="D27" s="4"/>
      <c r="E27" s="184" t="s">
        <v>74</v>
      </c>
      <c r="F27" s="184"/>
      <c r="G27" s="190"/>
      <c r="H27" s="184"/>
      <c r="I27" s="153" t="s">
        <v>203</v>
      </c>
    </row>
    <row r="28" spans="1:9">
      <c r="A28" s="132" t="s">
        <v>204</v>
      </c>
      <c r="B28" s="133"/>
      <c r="C28" s="134"/>
      <c r="D28" s="10"/>
      <c r="E28" s="114" t="s">
        <v>283</v>
      </c>
      <c r="F28" s="114"/>
      <c r="G28" s="7"/>
      <c r="H28" s="114"/>
      <c r="I28" s="154"/>
    </row>
    <row r="29" spans="1:9" ht="15.75">
      <c r="A29" s="151"/>
      <c r="B29" s="155"/>
      <c r="C29" s="156"/>
      <c r="D29" s="13"/>
      <c r="E29" s="115" t="s">
        <v>284</v>
      </c>
      <c r="F29" s="116"/>
      <c r="G29" s="2"/>
      <c r="H29" s="91"/>
      <c r="I29" s="151"/>
    </row>
    <row r="30" spans="1:9">
      <c r="B30" s="135"/>
      <c r="C30" s="135"/>
    </row>
  </sheetData>
  <sheetProtection password="C6DC" sheet="1" objects="1" scenarios="1"/>
  <sortState ref="B8:I21">
    <sortCondition ref="B8"/>
  </sortState>
  <customSheetViews>
    <customSheetView guid="{6043DAB6-75FD-4FFB-B18D-0D6961223CFC}">
      <selection activeCell="A6" sqref="A6"/>
      <pageMargins left="0.7" right="0.7" top="0.75" bottom="0.75" header="0.3" footer="0.3"/>
      <pageSetup paperSize="9" scale="75" orientation="portrait" r:id="rId1"/>
    </customSheetView>
  </customSheetViews>
  <phoneticPr fontId="5" type="noConversion"/>
  <pageMargins left="0.7" right="0.7" top="0.75" bottom="0.75" header="0.3" footer="0.3"/>
  <pageSetup paperSize="9" scale="7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N14" sqref="N14"/>
    </sheetView>
  </sheetViews>
  <sheetFormatPr defaultRowHeight="14.25"/>
  <cols>
    <col min="1" max="1" width="5.75" style="92" customWidth="1"/>
    <col min="2" max="2" width="23.5" style="92" customWidth="1"/>
    <col min="3" max="3" width="9" style="92"/>
    <col min="4" max="4" width="9" style="14"/>
    <col min="5" max="5" width="10.5" style="92" customWidth="1"/>
    <col min="6" max="6" width="11.375" style="92" customWidth="1"/>
    <col min="7" max="7" width="10.5" style="14" customWidth="1"/>
    <col min="8" max="8" width="9" style="92"/>
    <col min="9" max="9" width="14.625" style="92" customWidth="1"/>
    <col min="10" max="16384" width="9" style="92"/>
  </cols>
  <sheetData>
    <row r="1" spans="1:10">
      <c r="A1" s="91" t="s">
        <v>205</v>
      </c>
      <c r="B1" s="91"/>
      <c r="C1" s="91"/>
      <c r="D1" s="2"/>
      <c r="E1" s="91"/>
      <c r="F1" s="91"/>
      <c r="G1" s="2"/>
      <c r="H1" s="91"/>
      <c r="I1" s="91"/>
      <c r="J1" s="91"/>
    </row>
    <row r="2" spans="1:10">
      <c r="A2" s="172" t="s">
        <v>287</v>
      </c>
      <c r="C2" s="91"/>
      <c r="D2" s="2"/>
      <c r="E2" s="91"/>
      <c r="F2" s="91"/>
      <c r="G2" s="2"/>
      <c r="H2" s="172"/>
      <c r="I2" s="172"/>
      <c r="J2" s="91"/>
    </row>
    <row r="3" spans="1:10">
      <c r="A3" s="191" t="str">
        <f>'[1]Pieczywo, wyroby ciastkarskie'!A3:I3</f>
        <v>OFERTA na dostawę artykułow żywnościowych do Przedszkola Nr 4 w Nowym Targu</v>
      </c>
      <c r="B3" s="192"/>
      <c r="C3" s="192"/>
      <c r="D3" s="201"/>
      <c r="E3" s="192"/>
      <c r="F3" s="192"/>
      <c r="G3" s="201"/>
      <c r="H3" s="192"/>
      <c r="I3" s="193"/>
    </row>
    <row r="4" spans="1:10" ht="14.25" customHeight="1">
      <c r="A4" s="228" t="s">
        <v>206</v>
      </c>
      <c r="B4" s="229"/>
      <c r="C4" s="229"/>
      <c r="D4" s="226"/>
      <c r="E4" s="229"/>
      <c r="F4" s="229"/>
      <c r="G4" s="226"/>
      <c r="H4" s="229"/>
      <c r="I4" s="230"/>
      <c r="J4" s="91"/>
    </row>
    <row r="5" spans="1:10" ht="15" customHeight="1">
      <c r="A5" s="231"/>
      <c r="B5" s="232"/>
      <c r="C5" s="232"/>
      <c r="D5" s="227"/>
      <c r="E5" s="232"/>
      <c r="F5" s="232"/>
      <c r="G5" s="227"/>
      <c r="H5" s="232"/>
      <c r="I5" s="233"/>
      <c r="J5" s="91"/>
    </row>
    <row r="6" spans="1:10" ht="60">
      <c r="A6" s="57" t="s">
        <v>0</v>
      </c>
      <c r="B6" s="57" t="s">
        <v>1</v>
      </c>
      <c r="C6" s="57" t="s">
        <v>2</v>
      </c>
      <c r="D6" s="56" t="s">
        <v>3</v>
      </c>
      <c r="E6" s="57" t="s">
        <v>4</v>
      </c>
      <c r="F6" s="57" t="s">
        <v>76</v>
      </c>
      <c r="G6" s="56" t="s">
        <v>5</v>
      </c>
      <c r="H6" s="58" t="s">
        <v>82</v>
      </c>
      <c r="I6" s="59" t="s">
        <v>83</v>
      </c>
      <c r="J6" s="91"/>
    </row>
    <row r="7" spans="1:10" ht="15">
      <c r="A7" s="57">
        <v>1</v>
      </c>
      <c r="B7" s="57">
        <v>2</v>
      </c>
      <c r="C7" s="57">
        <v>3</v>
      </c>
      <c r="D7" s="56">
        <v>4</v>
      </c>
      <c r="E7" s="57">
        <v>5</v>
      </c>
      <c r="F7" s="57">
        <v>6</v>
      </c>
      <c r="G7" s="56">
        <v>7</v>
      </c>
      <c r="H7" s="67">
        <v>8</v>
      </c>
      <c r="I7" s="234">
        <v>9</v>
      </c>
      <c r="J7" s="91"/>
    </row>
    <row r="8" spans="1:10" ht="15.75">
      <c r="A8" s="235" t="s">
        <v>6</v>
      </c>
      <c r="B8" s="236" t="s">
        <v>207</v>
      </c>
      <c r="C8" s="237" t="s">
        <v>90</v>
      </c>
      <c r="D8" s="60">
        <v>50</v>
      </c>
      <c r="E8" s="61"/>
      <c r="F8" s="43">
        <f>ROUND(D8*E8,2)</f>
        <v>0</v>
      </c>
      <c r="G8" s="277">
        <v>0</v>
      </c>
      <c r="H8" s="43">
        <f t="shared" ref="H8:H15" si="0">ROUND(F8*G8,2)</f>
        <v>0</v>
      </c>
      <c r="I8" s="43">
        <f t="shared" ref="I8:I15" si="1">F8+H8</f>
        <v>0</v>
      </c>
      <c r="J8" s="91"/>
    </row>
    <row r="9" spans="1:10" ht="15.75">
      <c r="A9" s="235" t="s">
        <v>7</v>
      </c>
      <c r="B9" s="236" t="s">
        <v>101</v>
      </c>
      <c r="C9" s="237" t="s">
        <v>90</v>
      </c>
      <c r="D9" s="60">
        <v>120</v>
      </c>
      <c r="E9" s="61"/>
      <c r="F9" s="43">
        <f t="shared" ref="F9:F15" si="2">ROUND(D9*E9,2)</f>
        <v>0</v>
      </c>
      <c r="G9" s="277">
        <v>0</v>
      </c>
      <c r="H9" s="43">
        <f t="shared" si="0"/>
        <v>0</v>
      </c>
      <c r="I9" s="43">
        <f t="shared" si="1"/>
        <v>0</v>
      </c>
      <c r="J9" s="91"/>
    </row>
    <row r="10" spans="1:10" ht="15.75">
      <c r="A10" s="235" t="s">
        <v>8</v>
      </c>
      <c r="B10" s="236" t="s">
        <v>102</v>
      </c>
      <c r="C10" s="237" t="s">
        <v>90</v>
      </c>
      <c r="D10" s="60">
        <v>160</v>
      </c>
      <c r="E10" s="61"/>
      <c r="F10" s="43">
        <f t="shared" si="2"/>
        <v>0</v>
      </c>
      <c r="G10" s="277">
        <v>0</v>
      </c>
      <c r="H10" s="43">
        <f t="shared" si="0"/>
        <v>0</v>
      </c>
      <c r="I10" s="43">
        <f t="shared" si="1"/>
        <v>0</v>
      </c>
      <c r="J10" s="91"/>
    </row>
    <row r="11" spans="1:10" ht="15.75">
      <c r="A11" s="235" t="s">
        <v>9</v>
      </c>
      <c r="B11" s="238" t="s">
        <v>103</v>
      </c>
      <c r="C11" s="237" t="s">
        <v>90</v>
      </c>
      <c r="D11" s="60">
        <v>200</v>
      </c>
      <c r="E11" s="61"/>
      <c r="F11" s="43">
        <f t="shared" si="2"/>
        <v>0</v>
      </c>
      <c r="G11" s="277">
        <v>0</v>
      </c>
      <c r="H11" s="43">
        <f t="shared" si="0"/>
        <v>0</v>
      </c>
      <c r="I11" s="43">
        <f t="shared" si="1"/>
        <v>0</v>
      </c>
      <c r="J11" s="91"/>
    </row>
    <row r="12" spans="1:10" ht="15.75">
      <c r="A12" s="235" t="s">
        <v>10</v>
      </c>
      <c r="B12" s="239" t="s">
        <v>173</v>
      </c>
      <c r="C12" s="240" t="s">
        <v>90</v>
      </c>
      <c r="D12" s="60">
        <v>120</v>
      </c>
      <c r="E12" s="61"/>
      <c r="F12" s="43">
        <f t="shared" si="2"/>
        <v>0</v>
      </c>
      <c r="G12" s="277">
        <v>0</v>
      </c>
      <c r="H12" s="43">
        <f t="shared" si="0"/>
        <v>0</v>
      </c>
      <c r="I12" s="43">
        <f t="shared" si="1"/>
        <v>0</v>
      </c>
      <c r="J12" s="91"/>
    </row>
    <row r="13" spans="1:10" ht="15.75">
      <c r="A13" s="235" t="s">
        <v>11</v>
      </c>
      <c r="B13" s="239" t="s">
        <v>174</v>
      </c>
      <c r="C13" s="240" t="s">
        <v>90</v>
      </c>
      <c r="D13" s="60">
        <v>50</v>
      </c>
      <c r="E13" s="61"/>
      <c r="F13" s="43">
        <f t="shared" si="2"/>
        <v>0</v>
      </c>
      <c r="G13" s="277">
        <v>0</v>
      </c>
      <c r="H13" s="43">
        <f t="shared" si="0"/>
        <v>0</v>
      </c>
      <c r="I13" s="43">
        <f t="shared" si="1"/>
        <v>0</v>
      </c>
      <c r="J13" s="91"/>
    </row>
    <row r="14" spans="1:10" ht="15.75">
      <c r="A14" s="235" t="s">
        <v>12</v>
      </c>
      <c r="B14" s="236" t="s">
        <v>104</v>
      </c>
      <c r="C14" s="237" t="s">
        <v>90</v>
      </c>
      <c r="D14" s="62">
        <v>140</v>
      </c>
      <c r="E14" s="61"/>
      <c r="F14" s="43">
        <f t="shared" si="2"/>
        <v>0</v>
      </c>
      <c r="G14" s="277">
        <v>0</v>
      </c>
      <c r="H14" s="43">
        <f t="shared" si="0"/>
        <v>0</v>
      </c>
      <c r="I14" s="43">
        <f t="shared" si="1"/>
        <v>0</v>
      </c>
      <c r="J14" s="91"/>
    </row>
    <row r="15" spans="1:10" ht="15.75">
      <c r="A15" s="235" t="s">
        <v>13</v>
      </c>
      <c r="B15" s="236" t="s">
        <v>105</v>
      </c>
      <c r="C15" s="237" t="s">
        <v>90</v>
      </c>
      <c r="D15" s="60">
        <v>40</v>
      </c>
      <c r="E15" s="61"/>
      <c r="F15" s="43">
        <f t="shared" si="2"/>
        <v>0</v>
      </c>
      <c r="G15" s="277">
        <v>0</v>
      </c>
      <c r="H15" s="43">
        <f t="shared" si="0"/>
        <v>0</v>
      </c>
      <c r="I15" s="43">
        <f t="shared" si="1"/>
        <v>0</v>
      </c>
      <c r="J15" s="91"/>
    </row>
    <row r="16" spans="1:10" ht="15.75">
      <c r="A16" s="235"/>
      <c r="B16" s="241" t="s">
        <v>87</v>
      </c>
      <c r="C16" s="235"/>
      <c r="D16" s="63"/>
      <c r="E16" s="64"/>
      <c r="F16" s="64">
        <f>SUM(F8:F15)</f>
        <v>0</v>
      </c>
      <c r="G16" s="278"/>
      <c r="H16" s="64">
        <f>SUM(H8:H15)</f>
        <v>0</v>
      </c>
      <c r="I16" s="64">
        <f>SUM(I8:I15)</f>
        <v>0</v>
      </c>
      <c r="J16" s="91"/>
    </row>
    <row r="17" spans="1:10" ht="15.75">
      <c r="A17" s="242"/>
      <c r="B17" s="243"/>
      <c r="C17" s="244"/>
      <c r="D17" s="15"/>
      <c r="E17" s="245"/>
      <c r="F17" s="245"/>
      <c r="G17" s="16"/>
      <c r="H17" s="246"/>
      <c r="I17" s="245"/>
      <c r="J17" s="91"/>
    </row>
    <row r="18" spans="1:10" ht="15.75">
      <c r="A18" s="242"/>
      <c r="B18" s="243"/>
      <c r="C18" s="244"/>
      <c r="D18" s="15"/>
      <c r="E18" s="245"/>
      <c r="F18" s="245"/>
      <c r="G18" s="16"/>
      <c r="H18" s="246"/>
      <c r="I18" s="245"/>
      <c r="J18" s="91"/>
    </row>
    <row r="19" spans="1:10" ht="15.75">
      <c r="A19" s="242"/>
      <c r="B19" s="243"/>
      <c r="C19" s="244"/>
      <c r="D19" s="15"/>
      <c r="E19" s="245"/>
      <c r="F19" s="245"/>
      <c r="G19" s="16"/>
      <c r="H19" s="246"/>
      <c r="I19" s="245"/>
      <c r="J19" s="91"/>
    </row>
    <row r="20" spans="1:10" ht="15.75">
      <c r="A20" s="242"/>
      <c r="B20" s="243"/>
      <c r="C20" s="244"/>
      <c r="D20" s="15"/>
      <c r="E20" s="245"/>
      <c r="F20" s="245"/>
      <c r="G20" s="16"/>
      <c r="H20" s="246"/>
      <c r="I20" s="245"/>
      <c r="J20" s="91"/>
    </row>
    <row r="21" spans="1:10" ht="15.75">
      <c r="A21" s="242"/>
      <c r="B21" s="243"/>
      <c r="C21" s="244"/>
      <c r="D21" s="15"/>
      <c r="E21" s="245"/>
      <c r="F21" s="245"/>
      <c r="G21" s="16"/>
      <c r="H21" s="246"/>
      <c r="I21" s="245"/>
      <c r="J21" s="91"/>
    </row>
    <row r="22" spans="1:10" ht="15.75">
      <c r="A22" s="242"/>
      <c r="B22" s="243"/>
      <c r="C22" s="244"/>
      <c r="D22" s="15"/>
      <c r="E22" s="245"/>
      <c r="F22" s="245"/>
      <c r="G22" s="16"/>
      <c r="H22" s="246"/>
      <c r="I22" s="245"/>
      <c r="J22" s="91"/>
    </row>
    <row r="23" spans="1:10" ht="15.75">
      <c r="A23" s="104"/>
      <c r="B23" s="109" t="s">
        <v>73</v>
      </c>
      <c r="C23" s="108"/>
      <c r="D23" s="4"/>
      <c r="E23" s="106"/>
      <c r="F23" s="184" t="s">
        <v>74</v>
      </c>
      <c r="G23" s="190"/>
      <c r="H23" s="184"/>
      <c r="I23" s="184"/>
      <c r="J23" s="91"/>
    </row>
    <row r="24" spans="1:10">
      <c r="A24" s="247"/>
      <c r="B24" s="132" t="s">
        <v>75</v>
      </c>
      <c r="C24" s="133"/>
      <c r="D24" s="10"/>
      <c r="E24" s="114" t="s">
        <v>308</v>
      </c>
      <c r="F24" s="114"/>
      <c r="G24" s="7"/>
      <c r="H24" s="114"/>
      <c r="I24" s="114"/>
      <c r="J24" s="114"/>
    </row>
    <row r="25" spans="1:10" ht="15.75">
      <c r="A25" s="242"/>
      <c r="B25" s="248"/>
      <c r="C25" s="244"/>
      <c r="D25" s="15"/>
      <c r="E25" s="249" t="s">
        <v>286</v>
      </c>
      <c r="F25" s="250"/>
      <c r="G25" s="22"/>
      <c r="H25" s="246"/>
      <c r="I25" s="245"/>
      <c r="J25" s="91"/>
    </row>
    <row r="26" spans="1:10" ht="15.75">
      <c r="A26" s="251"/>
      <c r="B26" s="252"/>
      <c r="C26" s="253"/>
      <c r="D26" s="273"/>
      <c r="E26" s="254"/>
      <c r="F26" s="254"/>
      <c r="G26" s="279"/>
      <c r="H26" s="255"/>
      <c r="I26" s="254"/>
    </row>
    <row r="27" spans="1:10" ht="15.75">
      <c r="A27" s="251"/>
      <c r="B27" s="252"/>
      <c r="C27" s="253"/>
      <c r="D27" s="273"/>
      <c r="E27" s="254"/>
      <c r="F27" s="254"/>
      <c r="G27" s="279"/>
      <c r="H27" s="255"/>
      <c r="I27" s="254"/>
    </row>
    <row r="28" spans="1:10" ht="15.75">
      <c r="A28" s="256"/>
      <c r="B28" s="257"/>
      <c r="C28" s="258"/>
      <c r="D28" s="274"/>
      <c r="E28" s="259"/>
      <c r="F28" s="260"/>
      <c r="G28" s="280"/>
      <c r="H28" s="260"/>
      <c r="I28" s="260"/>
    </row>
    <row r="29" spans="1:10" ht="15.75">
      <c r="A29" s="256"/>
      <c r="B29" s="261"/>
      <c r="C29" s="258"/>
      <c r="D29" s="274"/>
      <c r="E29" s="259"/>
      <c r="F29" s="262"/>
      <c r="G29" s="281"/>
      <c r="H29" s="262"/>
      <c r="I29" s="262"/>
    </row>
    <row r="30" spans="1:10" ht="15.75">
      <c r="A30" s="251"/>
      <c r="B30" s="263"/>
      <c r="C30" s="253"/>
      <c r="D30" s="273"/>
      <c r="E30" s="254"/>
      <c r="F30" s="254"/>
      <c r="G30" s="279"/>
      <c r="H30" s="255"/>
      <c r="I30" s="254"/>
    </row>
    <row r="31" spans="1:10" ht="15.75">
      <c r="A31" s="251"/>
      <c r="B31" s="252"/>
      <c r="C31" s="253"/>
      <c r="D31" s="273"/>
      <c r="E31" s="254"/>
      <c r="F31" s="254"/>
      <c r="G31" s="279"/>
      <c r="H31" s="255"/>
      <c r="I31" s="254"/>
    </row>
    <row r="32" spans="1:10" ht="15.75">
      <c r="A32" s="251"/>
      <c r="B32" s="263"/>
      <c r="C32" s="253"/>
      <c r="D32" s="273"/>
      <c r="E32" s="254"/>
      <c r="F32" s="254"/>
      <c r="G32" s="279"/>
      <c r="H32" s="255"/>
      <c r="I32" s="254"/>
    </row>
    <row r="33" spans="1:9" ht="15.75">
      <c r="A33" s="251"/>
      <c r="B33" s="263"/>
      <c r="C33" s="253"/>
      <c r="D33" s="273"/>
      <c r="E33" s="254"/>
      <c r="F33" s="254"/>
      <c r="G33" s="279"/>
      <c r="H33" s="255"/>
      <c r="I33" s="254"/>
    </row>
    <row r="34" spans="1:9" ht="15.75">
      <c r="A34" s="251"/>
      <c r="B34" s="252"/>
      <c r="C34" s="253"/>
      <c r="D34" s="273"/>
      <c r="E34" s="254"/>
      <c r="F34" s="254"/>
      <c r="G34" s="279"/>
      <c r="H34" s="255"/>
      <c r="I34" s="254"/>
    </row>
    <row r="35" spans="1:9">
      <c r="A35" s="264"/>
      <c r="B35" s="264"/>
      <c r="C35" s="264"/>
      <c r="D35" s="275"/>
      <c r="E35" s="264"/>
      <c r="F35" s="264"/>
      <c r="G35" s="275"/>
      <c r="H35" s="264"/>
      <c r="I35" s="265"/>
    </row>
    <row r="36" spans="1:9" ht="15">
      <c r="A36" s="266"/>
      <c r="B36" s="266"/>
      <c r="C36" s="266"/>
      <c r="D36" s="276"/>
      <c r="E36" s="267"/>
      <c r="F36" s="268"/>
      <c r="G36" s="282"/>
      <c r="H36" s="269"/>
      <c r="I36" s="268"/>
    </row>
    <row r="37" spans="1:9" ht="15.75">
      <c r="A37" s="269"/>
      <c r="B37" s="270"/>
      <c r="C37" s="270"/>
      <c r="D37" s="276"/>
      <c r="E37" s="267"/>
      <c r="F37" s="268"/>
      <c r="G37" s="282"/>
      <c r="H37" s="269"/>
      <c r="I37" s="268"/>
    </row>
    <row r="38" spans="1:9" ht="15.75">
      <c r="A38" s="264"/>
      <c r="B38" s="271"/>
      <c r="C38" s="272"/>
      <c r="D38" s="275"/>
      <c r="E38" s="264"/>
      <c r="F38" s="264"/>
      <c r="G38" s="275"/>
      <c r="H38" s="264"/>
      <c r="I38" s="264"/>
    </row>
    <row r="39" spans="1:9" ht="15.75">
      <c r="A39" s="264"/>
      <c r="B39" s="271"/>
      <c r="C39" s="272"/>
      <c r="D39" s="275"/>
      <c r="E39" s="264"/>
      <c r="F39" s="264"/>
      <c r="G39" s="275"/>
      <c r="H39" s="264"/>
      <c r="I39" s="264"/>
    </row>
    <row r="40" spans="1:9">
      <c r="B40" s="135"/>
      <c r="C40" s="135"/>
    </row>
  </sheetData>
  <sheetProtection password="C6DC" sheet="1" objects="1" scenarios="1"/>
  <sortState ref="B8:I19">
    <sortCondition ref="B8"/>
  </sortState>
  <customSheetViews>
    <customSheetView guid="{6043DAB6-75FD-4FFB-B18D-0D6961223CFC}">
      <selection activeCell="F17" sqref="F17"/>
      <pageMargins left="0.7" right="0.7" top="0.75" bottom="0.75" header="0.3" footer="0.3"/>
      <pageSetup paperSize="9" scale="75" orientation="portrait" r:id="rId1"/>
    </customSheetView>
  </customSheetViews>
  <phoneticPr fontId="5" type="noConversion"/>
  <pageMargins left="0.7" right="0.7" top="0.75" bottom="0.75" header="0.3" footer="0.3"/>
  <pageSetup paperSize="9" scale="7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G11" sqref="G11"/>
    </sheetView>
  </sheetViews>
  <sheetFormatPr defaultRowHeight="14.25"/>
  <cols>
    <col min="1" max="1" width="6" style="92" customWidth="1"/>
    <col min="2" max="2" width="33.875" style="92" customWidth="1"/>
    <col min="3" max="3" width="7.125" style="92" customWidth="1"/>
    <col min="4" max="4" width="7.125" style="14" customWidth="1"/>
    <col min="5" max="5" width="9" style="92"/>
    <col min="6" max="6" width="10.875" style="92" customWidth="1"/>
    <col min="7" max="7" width="9" style="14"/>
    <col min="8" max="8" width="12" style="92" customWidth="1"/>
    <col min="9" max="9" width="11.625" style="92" customWidth="1"/>
    <col min="10" max="16384" width="9" style="92"/>
  </cols>
  <sheetData>
    <row r="1" spans="1:10">
      <c r="A1" s="91" t="s">
        <v>205</v>
      </c>
      <c r="B1" s="91"/>
      <c r="C1" s="91"/>
      <c r="D1" s="2"/>
      <c r="E1" s="91"/>
      <c r="F1" s="91"/>
      <c r="G1" s="2"/>
      <c r="H1" s="91"/>
      <c r="I1" s="91"/>
      <c r="J1" s="91"/>
    </row>
    <row r="2" spans="1:10">
      <c r="A2" s="172" t="s">
        <v>287</v>
      </c>
      <c r="B2" s="172"/>
      <c r="C2" s="91"/>
      <c r="D2" s="2"/>
      <c r="E2" s="91"/>
      <c r="F2" s="91"/>
      <c r="G2" s="2"/>
      <c r="H2" s="172"/>
      <c r="I2" s="172"/>
      <c r="J2" s="91"/>
    </row>
    <row r="3" spans="1:10">
      <c r="A3" s="191" t="str">
        <f>'[1]Pieczywo, wyroby ciastkarskie'!A3:I3</f>
        <v>OFERTA na dostawę artykułow żywnościowych do Przedszkola Nr 4 w Nowym Targu</v>
      </c>
      <c r="B3" s="192"/>
      <c r="C3" s="192"/>
      <c r="D3" s="201"/>
      <c r="E3" s="192"/>
      <c r="F3" s="192"/>
      <c r="G3" s="201"/>
      <c r="H3" s="192"/>
      <c r="I3" s="193"/>
    </row>
    <row r="4" spans="1:10" ht="15" customHeight="1">
      <c r="A4" s="294" t="s">
        <v>208</v>
      </c>
      <c r="B4" s="295"/>
      <c r="C4" s="295"/>
      <c r="D4" s="301"/>
      <c r="E4" s="295"/>
      <c r="F4" s="295"/>
      <c r="G4" s="301"/>
      <c r="H4" s="295"/>
      <c r="I4" s="296"/>
      <c r="J4" s="91"/>
    </row>
    <row r="5" spans="1:10" ht="15" customHeight="1">
      <c r="A5" s="297"/>
      <c r="B5" s="298"/>
      <c r="C5" s="298"/>
      <c r="D5" s="302"/>
      <c r="E5" s="298"/>
      <c r="F5" s="298"/>
      <c r="G5" s="302"/>
      <c r="H5" s="298"/>
      <c r="I5" s="299"/>
      <c r="J5" s="91"/>
    </row>
    <row r="6" spans="1:10" ht="60">
      <c r="A6" s="66" t="s">
        <v>0</v>
      </c>
      <c r="B6" s="66" t="s">
        <v>1</v>
      </c>
      <c r="C6" s="66" t="s">
        <v>2</v>
      </c>
      <c r="D6" s="65" t="s">
        <v>3</v>
      </c>
      <c r="E6" s="66" t="s">
        <v>4</v>
      </c>
      <c r="F6" s="66" t="s">
        <v>78</v>
      </c>
      <c r="G6" s="65" t="s">
        <v>5</v>
      </c>
      <c r="H6" s="58" t="s">
        <v>84</v>
      </c>
      <c r="I6" s="66" t="s">
        <v>81</v>
      </c>
      <c r="J6" s="91"/>
    </row>
    <row r="7" spans="1:10" ht="15">
      <c r="A7" s="66">
        <v>1</v>
      </c>
      <c r="B7" s="66">
        <v>2</v>
      </c>
      <c r="C7" s="66">
        <v>3</v>
      </c>
      <c r="D7" s="65">
        <v>4</v>
      </c>
      <c r="E7" s="66">
        <v>5</v>
      </c>
      <c r="F7" s="66">
        <v>6</v>
      </c>
      <c r="G7" s="65">
        <v>7</v>
      </c>
      <c r="H7" s="67">
        <v>8</v>
      </c>
      <c r="I7" s="66">
        <v>9</v>
      </c>
      <c r="J7" s="91"/>
    </row>
    <row r="8" spans="1:10" ht="15.75">
      <c r="A8" s="283" t="s">
        <v>6</v>
      </c>
      <c r="B8" s="284" t="s">
        <v>210</v>
      </c>
      <c r="C8" s="124" t="s">
        <v>90</v>
      </c>
      <c r="D8" s="1">
        <v>80</v>
      </c>
      <c r="E8" s="68"/>
      <c r="F8" s="43">
        <f t="shared" ref="F8:F23" si="0">ROUND(D8*E8,2)</f>
        <v>0</v>
      </c>
      <c r="G8" s="277">
        <v>0</v>
      </c>
      <c r="H8" s="43">
        <f t="shared" ref="H8:H23" si="1">ROUND(F8*G8,2)</f>
        <v>0</v>
      </c>
      <c r="I8" s="43">
        <f t="shared" ref="I8:I23" si="2">F8+H8</f>
        <v>0</v>
      </c>
      <c r="J8" s="91"/>
    </row>
    <row r="9" spans="1:10" ht="15.75">
      <c r="A9" s="283" t="s">
        <v>7</v>
      </c>
      <c r="B9" s="284" t="s">
        <v>209</v>
      </c>
      <c r="C9" s="124" t="s">
        <v>90</v>
      </c>
      <c r="D9" s="1">
        <v>20</v>
      </c>
      <c r="E9" s="68"/>
      <c r="F9" s="43">
        <f t="shared" si="0"/>
        <v>0</v>
      </c>
      <c r="G9" s="277">
        <v>0</v>
      </c>
      <c r="H9" s="43">
        <f t="shared" si="1"/>
        <v>0</v>
      </c>
      <c r="I9" s="43">
        <f t="shared" si="2"/>
        <v>0</v>
      </c>
      <c r="J9" s="91"/>
    </row>
    <row r="10" spans="1:10" ht="15.75">
      <c r="A10" s="283" t="s">
        <v>8</v>
      </c>
      <c r="B10" s="284" t="s">
        <v>106</v>
      </c>
      <c r="C10" s="124" t="s">
        <v>90</v>
      </c>
      <c r="D10" s="1">
        <v>100</v>
      </c>
      <c r="E10" s="68"/>
      <c r="F10" s="43">
        <f t="shared" si="0"/>
        <v>0</v>
      </c>
      <c r="G10" s="303">
        <v>0</v>
      </c>
      <c r="H10" s="43">
        <f t="shared" si="1"/>
        <v>0</v>
      </c>
      <c r="I10" s="43">
        <f t="shared" si="2"/>
        <v>0</v>
      </c>
      <c r="J10" s="91"/>
    </row>
    <row r="11" spans="1:10" ht="15.75">
      <c r="A11" s="283" t="s">
        <v>9</v>
      </c>
      <c r="B11" s="284" t="s">
        <v>163</v>
      </c>
      <c r="C11" s="124" t="s">
        <v>90</v>
      </c>
      <c r="D11" s="1">
        <v>10</v>
      </c>
      <c r="E11" s="68"/>
      <c r="F11" s="43">
        <f t="shared" si="0"/>
        <v>0</v>
      </c>
      <c r="G11" s="303">
        <v>0</v>
      </c>
      <c r="H11" s="43">
        <f t="shared" si="1"/>
        <v>0</v>
      </c>
      <c r="I11" s="43">
        <f t="shared" si="2"/>
        <v>0</v>
      </c>
      <c r="J11" s="91"/>
    </row>
    <row r="12" spans="1:10" ht="15.75">
      <c r="A12" s="283" t="s">
        <v>10</v>
      </c>
      <c r="B12" s="284" t="s">
        <v>107</v>
      </c>
      <c r="C12" s="124" t="s">
        <v>90</v>
      </c>
      <c r="D12" s="1">
        <v>20</v>
      </c>
      <c r="E12" s="68"/>
      <c r="F12" s="43">
        <f t="shared" si="0"/>
        <v>0</v>
      </c>
      <c r="G12" s="303">
        <v>0</v>
      </c>
      <c r="H12" s="43">
        <f t="shared" si="1"/>
        <v>0</v>
      </c>
      <c r="I12" s="43">
        <f t="shared" si="2"/>
        <v>0</v>
      </c>
      <c r="J12" s="91"/>
    </row>
    <row r="13" spans="1:10" ht="15.75">
      <c r="A13" s="283" t="s">
        <v>11</v>
      </c>
      <c r="B13" s="284" t="s">
        <v>211</v>
      </c>
      <c r="C13" s="124" t="s">
        <v>90</v>
      </c>
      <c r="D13" s="1">
        <v>50</v>
      </c>
      <c r="E13" s="68"/>
      <c r="F13" s="43">
        <f t="shared" si="0"/>
        <v>0</v>
      </c>
      <c r="G13" s="303">
        <v>0</v>
      </c>
      <c r="H13" s="43">
        <f t="shared" si="1"/>
        <v>0</v>
      </c>
      <c r="I13" s="43">
        <f t="shared" si="2"/>
        <v>0</v>
      </c>
      <c r="J13" s="91"/>
    </row>
    <row r="14" spans="1:10" ht="15.75">
      <c r="A14" s="283" t="s">
        <v>12</v>
      </c>
      <c r="B14" s="284" t="s">
        <v>108</v>
      </c>
      <c r="C14" s="124" t="s">
        <v>90</v>
      </c>
      <c r="D14" s="1">
        <v>90</v>
      </c>
      <c r="E14" s="68"/>
      <c r="F14" s="43">
        <f t="shared" si="0"/>
        <v>0</v>
      </c>
      <c r="G14" s="303">
        <v>0</v>
      </c>
      <c r="H14" s="43">
        <f t="shared" si="1"/>
        <v>0</v>
      </c>
      <c r="I14" s="43">
        <f t="shared" si="2"/>
        <v>0</v>
      </c>
      <c r="J14" s="91"/>
    </row>
    <row r="15" spans="1:10" ht="15.75">
      <c r="A15" s="283" t="s">
        <v>13</v>
      </c>
      <c r="B15" s="285" t="s">
        <v>212</v>
      </c>
      <c r="C15" s="162" t="s">
        <v>90</v>
      </c>
      <c r="D15" s="1">
        <v>250</v>
      </c>
      <c r="E15" s="68"/>
      <c r="F15" s="43">
        <f t="shared" si="0"/>
        <v>0</v>
      </c>
      <c r="G15" s="303">
        <v>0</v>
      </c>
      <c r="H15" s="43">
        <f t="shared" si="1"/>
        <v>0</v>
      </c>
      <c r="I15" s="43">
        <f t="shared" si="2"/>
        <v>0</v>
      </c>
      <c r="J15" s="91"/>
    </row>
    <row r="16" spans="1:10" ht="15.75">
      <c r="A16" s="283" t="s">
        <v>14</v>
      </c>
      <c r="B16" s="284" t="s">
        <v>109</v>
      </c>
      <c r="C16" s="124" t="s">
        <v>90</v>
      </c>
      <c r="D16" s="1">
        <v>20</v>
      </c>
      <c r="E16" s="68"/>
      <c r="F16" s="43">
        <f t="shared" si="0"/>
        <v>0</v>
      </c>
      <c r="G16" s="303">
        <v>0</v>
      </c>
      <c r="H16" s="43">
        <f t="shared" si="1"/>
        <v>0</v>
      </c>
      <c r="I16" s="43">
        <f t="shared" si="2"/>
        <v>0</v>
      </c>
      <c r="J16" s="91"/>
    </row>
    <row r="17" spans="1:10" ht="15.75">
      <c r="A17" s="283" t="s">
        <v>15</v>
      </c>
      <c r="B17" s="284" t="s">
        <v>213</v>
      </c>
      <c r="C17" s="124" t="s">
        <v>90</v>
      </c>
      <c r="D17" s="1">
        <v>80</v>
      </c>
      <c r="E17" s="68"/>
      <c r="F17" s="43">
        <f t="shared" si="0"/>
        <v>0</v>
      </c>
      <c r="G17" s="303">
        <v>0</v>
      </c>
      <c r="H17" s="43">
        <f t="shared" si="1"/>
        <v>0</v>
      </c>
      <c r="I17" s="43">
        <f t="shared" si="2"/>
        <v>0</v>
      </c>
      <c r="J17" s="91"/>
    </row>
    <row r="18" spans="1:10" ht="15.75">
      <c r="A18" s="283" t="s">
        <v>16</v>
      </c>
      <c r="B18" s="284" t="s">
        <v>214</v>
      </c>
      <c r="C18" s="124" t="s">
        <v>90</v>
      </c>
      <c r="D18" s="1">
        <v>150</v>
      </c>
      <c r="E18" s="68"/>
      <c r="F18" s="43">
        <f t="shared" si="0"/>
        <v>0</v>
      </c>
      <c r="G18" s="303">
        <v>0</v>
      </c>
      <c r="H18" s="43">
        <f t="shared" si="1"/>
        <v>0</v>
      </c>
      <c r="I18" s="43">
        <f t="shared" si="2"/>
        <v>0</v>
      </c>
      <c r="J18" s="91"/>
    </row>
    <row r="19" spans="1:10" ht="15.75">
      <c r="A19" s="283" t="s">
        <v>17</v>
      </c>
      <c r="B19" s="284" t="s">
        <v>110</v>
      </c>
      <c r="C19" s="124" t="s">
        <v>90</v>
      </c>
      <c r="D19" s="1">
        <v>160</v>
      </c>
      <c r="E19" s="68"/>
      <c r="F19" s="43">
        <f t="shared" si="0"/>
        <v>0</v>
      </c>
      <c r="G19" s="303">
        <v>0</v>
      </c>
      <c r="H19" s="43">
        <f t="shared" si="1"/>
        <v>0</v>
      </c>
      <c r="I19" s="43">
        <f t="shared" si="2"/>
        <v>0</v>
      </c>
      <c r="J19" s="91"/>
    </row>
    <row r="20" spans="1:10" ht="15.75">
      <c r="A20" s="283" t="s">
        <v>18</v>
      </c>
      <c r="B20" s="284" t="s">
        <v>111</v>
      </c>
      <c r="C20" s="124" t="s">
        <v>90</v>
      </c>
      <c r="D20" s="1">
        <v>100</v>
      </c>
      <c r="E20" s="68"/>
      <c r="F20" s="43">
        <f t="shared" si="0"/>
        <v>0</v>
      </c>
      <c r="G20" s="303">
        <v>0</v>
      </c>
      <c r="H20" s="43">
        <f t="shared" si="1"/>
        <v>0</v>
      </c>
      <c r="I20" s="43">
        <f t="shared" si="2"/>
        <v>0</v>
      </c>
      <c r="J20" s="91"/>
    </row>
    <row r="21" spans="1:10" ht="15.75">
      <c r="A21" s="283" t="s">
        <v>19</v>
      </c>
      <c r="B21" s="284" t="s">
        <v>215</v>
      </c>
      <c r="C21" s="124" t="s">
        <v>90</v>
      </c>
      <c r="D21" s="1">
        <v>180</v>
      </c>
      <c r="E21" s="68"/>
      <c r="F21" s="43">
        <f t="shared" si="0"/>
        <v>0</v>
      </c>
      <c r="G21" s="303">
        <v>0</v>
      </c>
      <c r="H21" s="43">
        <f t="shared" si="1"/>
        <v>0</v>
      </c>
      <c r="I21" s="43">
        <f t="shared" si="2"/>
        <v>0</v>
      </c>
      <c r="J21" s="91"/>
    </row>
    <row r="22" spans="1:10" ht="15.75">
      <c r="A22" s="283" t="s">
        <v>20</v>
      </c>
      <c r="B22" s="284" t="s">
        <v>112</v>
      </c>
      <c r="C22" s="124" t="s">
        <v>90</v>
      </c>
      <c r="D22" s="1">
        <v>300</v>
      </c>
      <c r="E22" s="68"/>
      <c r="F22" s="43">
        <f t="shared" si="0"/>
        <v>0</v>
      </c>
      <c r="G22" s="303">
        <v>0</v>
      </c>
      <c r="H22" s="43">
        <f t="shared" si="1"/>
        <v>0</v>
      </c>
      <c r="I22" s="43">
        <f>F22+H22</f>
        <v>0</v>
      </c>
      <c r="J22" s="91"/>
    </row>
    <row r="23" spans="1:10" ht="15.75">
      <c r="A23" s="283" t="s">
        <v>21</v>
      </c>
      <c r="B23" s="284" t="s">
        <v>113</v>
      </c>
      <c r="C23" s="124" t="s">
        <v>90</v>
      </c>
      <c r="D23" s="1">
        <v>160</v>
      </c>
      <c r="E23" s="68"/>
      <c r="F23" s="43">
        <f t="shared" si="0"/>
        <v>0</v>
      </c>
      <c r="G23" s="303">
        <v>0</v>
      </c>
      <c r="H23" s="43">
        <f t="shared" si="1"/>
        <v>0</v>
      </c>
      <c r="I23" s="43">
        <f t="shared" si="2"/>
        <v>0</v>
      </c>
      <c r="J23" s="91"/>
    </row>
    <row r="24" spans="1:10">
      <c r="A24" s="286"/>
      <c r="B24" s="70" t="s">
        <v>87</v>
      </c>
      <c r="C24" s="70"/>
      <c r="D24" s="69"/>
      <c r="E24" s="70"/>
      <c r="F24" s="71">
        <f>SUM(F8:F23)</f>
        <v>0</v>
      </c>
      <c r="G24" s="69"/>
      <c r="H24" s="71">
        <f>SUM(H8:H23)</f>
        <v>0</v>
      </c>
      <c r="I24" s="71">
        <f>SUM(I8:I23)</f>
        <v>0</v>
      </c>
      <c r="J24" s="91"/>
    </row>
    <row r="25" spans="1:10">
      <c r="A25" s="287"/>
      <c r="B25" s="287"/>
      <c r="C25" s="287"/>
      <c r="D25" s="17"/>
      <c r="E25" s="287"/>
      <c r="F25" s="287"/>
      <c r="G25" s="17"/>
      <c r="H25" s="287"/>
      <c r="I25" s="288"/>
      <c r="J25" s="91"/>
    </row>
    <row r="26" spans="1:10">
      <c r="A26" s="287"/>
      <c r="B26" s="287"/>
      <c r="C26" s="287"/>
      <c r="D26" s="17"/>
      <c r="E26" s="287"/>
      <c r="F26" s="287"/>
      <c r="G26" s="17"/>
      <c r="H26" s="287"/>
      <c r="I26" s="288"/>
      <c r="J26" s="91"/>
    </row>
    <row r="27" spans="1:10">
      <c r="A27" s="287"/>
      <c r="B27" s="287"/>
      <c r="C27" s="287"/>
      <c r="D27" s="17"/>
      <c r="E27" s="287"/>
      <c r="F27" s="287"/>
      <c r="G27" s="17"/>
      <c r="H27" s="287"/>
      <c r="I27" s="288"/>
      <c r="J27" s="91"/>
    </row>
    <row r="28" spans="1:10">
      <c r="A28" s="287"/>
      <c r="B28" s="287"/>
      <c r="C28" s="287"/>
      <c r="D28" s="17"/>
      <c r="E28" s="287"/>
      <c r="F28" s="287"/>
      <c r="G28" s="17"/>
      <c r="H28" s="287"/>
      <c r="I28" s="288"/>
      <c r="J28" s="91"/>
    </row>
    <row r="29" spans="1:10">
      <c r="A29" s="287"/>
      <c r="B29" s="287"/>
      <c r="C29" s="287"/>
      <c r="D29" s="17"/>
      <c r="E29" s="287"/>
      <c r="F29" s="287"/>
      <c r="G29" s="17"/>
      <c r="H29" s="287"/>
      <c r="I29" s="288"/>
      <c r="J29" s="91"/>
    </row>
    <row r="30" spans="1:10" ht="15">
      <c r="A30" s="289"/>
      <c r="B30" s="289"/>
      <c r="C30" s="289"/>
      <c r="D30" s="18"/>
      <c r="E30" s="290"/>
      <c r="F30" s="291"/>
      <c r="G30" s="19"/>
      <c r="H30" s="292"/>
      <c r="I30" s="291"/>
      <c r="J30" s="91"/>
    </row>
    <row r="31" spans="1:10" ht="15.75">
      <c r="A31" s="287"/>
      <c r="B31" s="300"/>
      <c r="C31" s="300"/>
      <c r="D31" s="17"/>
      <c r="E31" s="287"/>
      <c r="F31" s="287"/>
      <c r="G31" s="17"/>
      <c r="H31" s="287"/>
      <c r="I31" s="287"/>
      <c r="J31" s="91"/>
    </row>
    <row r="32" spans="1:10" ht="15.75">
      <c r="A32" s="104"/>
      <c r="B32" s="109" t="s">
        <v>73</v>
      </c>
      <c r="C32" s="108"/>
      <c r="D32" s="4"/>
      <c r="E32" s="106"/>
      <c r="F32" s="184" t="s">
        <v>299</v>
      </c>
      <c r="G32" s="190"/>
      <c r="H32" s="184"/>
      <c r="I32" s="184"/>
      <c r="J32" s="91"/>
    </row>
    <row r="33" spans="1:10">
      <c r="A33" s="247"/>
      <c r="B33" s="132" t="s">
        <v>75</v>
      </c>
      <c r="C33" s="133" t="s">
        <v>296</v>
      </c>
      <c r="D33" s="10"/>
      <c r="E33" s="293" t="s">
        <v>297</v>
      </c>
      <c r="F33" s="293"/>
      <c r="G33" s="24"/>
      <c r="H33" s="293" t="s">
        <v>285</v>
      </c>
      <c r="I33" s="293"/>
      <c r="J33" s="91"/>
    </row>
    <row r="34" spans="1:10" ht="15.75">
      <c r="A34" s="91"/>
      <c r="B34" s="110"/>
      <c r="C34" s="110"/>
      <c r="D34" s="2"/>
      <c r="E34" s="249" t="s">
        <v>298</v>
      </c>
      <c r="F34" s="250"/>
      <c r="G34" s="22"/>
      <c r="H34" s="246"/>
      <c r="I34" s="245"/>
      <c r="J34" s="91"/>
    </row>
    <row r="35" spans="1:10">
      <c r="J35" s="91"/>
    </row>
    <row r="36" spans="1:10">
      <c r="J36" s="293"/>
    </row>
    <row r="37" spans="1:10">
      <c r="J37" s="91"/>
    </row>
  </sheetData>
  <sheetProtection password="C6DC" sheet="1" objects="1" scenarios="1"/>
  <sortState ref="B8:I26">
    <sortCondition ref="B8"/>
  </sortState>
  <customSheetViews>
    <customSheetView guid="{6043DAB6-75FD-4FFB-B18D-0D6961223CFC}">
      <selection activeCell="D16" sqref="D16"/>
      <pageMargins left="0.7" right="0.7" top="0.75" bottom="0.75" header="0.3" footer="0.3"/>
      <pageSetup paperSize="9" scale="75" orientation="portrait" r:id="rId1"/>
    </customSheetView>
  </customSheetViews>
  <phoneticPr fontId="5" type="noConversion"/>
  <pageMargins left="0.7" right="0.7" top="0.75" bottom="0.75" header="0.3" footer="0.3"/>
  <pageSetup paperSize="9" scale="75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workbookViewId="0">
      <selection activeCell="G9" sqref="G9"/>
    </sheetView>
  </sheetViews>
  <sheetFormatPr defaultRowHeight="14.25"/>
  <cols>
    <col min="1" max="1" width="6.875" style="92" customWidth="1"/>
    <col min="2" max="2" width="27.5" style="92" customWidth="1"/>
    <col min="3" max="3" width="9" style="92"/>
    <col min="4" max="4" width="9" style="14"/>
    <col min="5" max="5" width="9" style="92"/>
    <col min="6" max="6" width="11.625" style="92" customWidth="1"/>
    <col min="7" max="7" width="9" style="14"/>
    <col min="8" max="8" width="9.875" style="92" customWidth="1"/>
    <col min="9" max="9" width="13.625" style="92" customWidth="1"/>
    <col min="10" max="16384" width="9" style="92"/>
  </cols>
  <sheetData>
    <row r="1" spans="1:9">
      <c r="A1" s="91" t="s">
        <v>205</v>
      </c>
      <c r="B1" s="91"/>
      <c r="C1" s="91"/>
      <c r="D1" s="2"/>
      <c r="E1" s="91"/>
      <c r="F1" s="91"/>
      <c r="G1" s="2"/>
      <c r="H1" s="91"/>
      <c r="I1" s="91"/>
    </row>
    <row r="2" spans="1:9">
      <c r="A2" s="172" t="s">
        <v>287</v>
      </c>
      <c r="B2" s="172"/>
      <c r="C2" s="91"/>
      <c r="D2" s="2"/>
      <c r="E2" s="91"/>
      <c r="F2" s="91"/>
      <c r="G2" s="2"/>
      <c r="H2" s="172"/>
      <c r="I2" s="172"/>
    </row>
    <row r="3" spans="1:9">
      <c r="A3" s="173" t="str">
        <f>'[2]Pieczywo, wyroby ciastkarskie'!A3:I3</f>
        <v>OFERTA na dostawę artykułow żywnościowych do Przedszkola Nr 4 w Nowym Targu</v>
      </c>
      <c r="B3" s="174"/>
      <c r="C3" s="174"/>
      <c r="D3" s="185"/>
      <c r="E3" s="174"/>
      <c r="F3" s="174"/>
      <c r="G3" s="185"/>
      <c r="H3" s="174"/>
      <c r="I3" s="175"/>
    </row>
    <row r="4" spans="1:9" ht="14.25" customHeight="1">
      <c r="A4" s="176" t="s">
        <v>216</v>
      </c>
      <c r="B4" s="177"/>
      <c r="C4" s="177"/>
      <c r="D4" s="186"/>
      <c r="E4" s="177"/>
      <c r="F4" s="177"/>
      <c r="G4" s="186"/>
      <c r="H4" s="177"/>
      <c r="I4" s="178"/>
    </row>
    <row r="5" spans="1:9" ht="14.25" customHeight="1">
      <c r="A5" s="179"/>
      <c r="B5" s="180"/>
      <c r="C5" s="180"/>
      <c r="D5" s="187"/>
      <c r="E5" s="180"/>
      <c r="F5" s="180"/>
      <c r="G5" s="187"/>
      <c r="H5" s="180"/>
      <c r="I5" s="181"/>
    </row>
    <row r="6" spans="1:9" ht="61.5" customHeight="1">
      <c r="A6" s="74" t="s">
        <v>0</v>
      </c>
      <c r="B6" s="74" t="s">
        <v>1</v>
      </c>
      <c r="C6" s="74" t="s">
        <v>2</v>
      </c>
      <c r="D6" s="73" t="s">
        <v>3</v>
      </c>
      <c r="E6" s="74" t="s">
        <v>4</v>
      </c>
      <c r="F6" s="74" t="s">
        <v>76</v>
      </c>
      <c r="G6" s="73" t="s">
        <v>5</v>
      </c>
      <c r="H6" s="58" t="s">
        <v>82</v>
      </c>
      <c r="I6" s="74" t="s">
        <v>81</v>
      </c>
    </row>
    <row r="7" spans="1:9" ht="15">
      <c r="A7" s="74">
        <v>1</v>
      </c>
      <c r="B7" s="74">
        <v>2</v>
      </c>
      <c r="C7" s="74">
        <v>3</v>
      </c>
      <c r="D7" s="73">
        <v>4</v>
      </c>
      <c r="E7" s="74">
        <v>5</v>
      </c>
      <c r="F7" s="74">
        <v>6</v>
      </c>
      <c r="G7" s="73">
        <v>7</v>
      </c>
      <c r="H7" s="67">
        <v>8</v>
      </c>
      <c r="I7" s="74">
        <v>9</v>
      </c>
    </row>
    <row r="8" spans="1:9" ht="15.75">
      <c r="A8" s="166" t="s">
        <v>6</v>
      </c>
      <c r="B8" s="167" t="s">
        <v>114</v>
      </c>
      <c r="C8" s="168" t="s">
        <v>88</v>
      </c>
      <c r="D8" s="75">
        <v>20</v>
      </c>
      <c r="E8" s="76"/>
      <c r="F8" s="77">
        <f t="shared" ref="F8:F54" si="0">ROUND(D8*E8,2)</f>
        <v>0</v>
      </c>
      <c r="G8" s="188">
        <v>0</v>
      </c>
      <c r="H8" s="77">
        <f t="shared" ref="H8:H54" si="1">ROUND(F8*G8,2)</f>
        <v>0</v>
      </c>
      <c r="I8" s="77">
        <f t="shared" ref="I8:I54" si="2">F8+H8</f>
        <v>0</v>
      </c>
    </row>
    <row r="9" spans="1:9" ht="15.75">
      <c r="A9" s="166" t="s">
        <v>7</v>
      </c>
      <c r="B9" s="167" t="s">
        <v>115</v>
      </c>
      <c r="C9" s="168" t="s">
        <v>90</v>
      </c>
      <c r="D9" s="75">
        <v>220</v>
      </c>
      <c r="E9" s="76"/>
      <c r="F9" s="77">
        <f t="shared" si="0"/>
        <v>0</v>
      </c>
      <c r="G9" s="188">
        <v>0</v>
      </c>
      <c r="H9" s="77">
        <f t="shared" si="1"/>
        <v>0</v>
      </c>
      <c r="I9" s="77">
        <f t="shared" si="2"/>
        <v>0</v>
      </c>
    </row>
    <row r="10" spans="1:9" ht="15.75">
      <c r="A10" s="166" t="s">
        <v>8</v>
      </c>
      <c r="B10" s="167" t="s">
        <v>116</v>
      </c>
      <c r="C10" s="168" t="s">
        <v>90</v>
      </c>
      <c r="D10" s="75">
        <v>1000</v>
      </c>
      <c r="E10" s="76"/>
      <c r="F10" s="77">
        <f t="shared" si="0"/>
        <v>0</v>
      </c>
      <c r="G10" s="188">
        <v>0</v>
      </c>
      <c r="H10" s="77">
        <f t="shared" si="1"/>
        <v>0</v>
      </c>
      <c r="I10" s="77">
        <f t="shared" si="2"/>
        <v>0</v>
      </c>
    </row>
    <row r="11" spans="1:9" ht="15.75">
      <c r="A11" s="166" t="s">
        <v>9</v>
      </c>
      <c r="B11" s="167" t="s">
        <v>117</v>
      </c>
      <c r="C11" s="168" t="s">
        <v>90</v>
      </c>
      <c r="D11" s="75">
        <v>500</v>
      </c>
      <c r="E11" s="76"/>
      <c r="F11" s="77">
        <f t="shared" si="0"/>
        <v>0</v>
      </c>
      <c r="G11" s="188">
        <v>0</v>
      </c>
      <c r="H11" s="77">
        <f t="shared" si="1"/>
        <v>0</v>
      </c>
      <c r="I11" s="77">
        <f t="shared" si="2"/>
        <v>0</v>
      </c>
    </row>
    <row r="12" spans="1:9" ht="15.75">
      <c r="A12" s="166" t="s">
        <v>10</v>
      </c>
      <c r="B12" s="167" t="s">
        <v>118</v>
      </c>
      <c r="C12" s="168" t="s">
        <v>90</v>
      </c>
      <c r="D12" s="75">
        <v>100</v>
      </c>
      <c r="E12" s="76"/>
      <c r="F12" s="77">
        <f t="shared" si="0"/>
        <v>0</v>
      </c>
      <c r="G12" s="188">
        <v>0</v>
      </c>
      <c r="H12" s="77">
        <f t="shared" si="1"/>
        <v>0</v>
      </c>
      <c r="I12" s="77">
        <f t="shared" si="2"/>
        <v>0</v>
      </c>
    </row>
    <row r="13" spans="1:9" ht="15.75">
      <c r="A13" s="166" t="s">
        <v>11</v>
      </c>
      <c r="B13" s="159" t="s">
        <v>175</v>
      </c>
      <c r="C13" s="162" t="s">
        <v>90</v>
      </c>
      <c r="D13" s="75">
        <v>10</v>
      </c>
      <c r="E13" s="76"/>
      <c r="F13" s="77">
        <f t="shared" si="0"/>
        <v>0</v>
      </c>
      <c r="G13" s="188">
        <v>0</v>
      </c>
      <c r="H13" s="77">
        <f t="shared" si="1"/>
        <v>0</v>
      </c>
      <c r="I13" s="77">
        <f t="shared" si="2"/>
        <v>0</v>
      </c>
    </row>
    <row r="14" spans="1:9" ht="15.75">
      <c r="A14" s="166" t="s">
        <v>12</v>
      </c>
      <c r="B14" s="167" t="s">
        <v>119</v>
      </c>
      <c r="C14" s="168" t="s">
        <v>90</v>
      </c>
      <c r="D14" s="75">
        <v>40</v>
      </c>
      <c r="E14" s="76"/>
      <c r="F14" s="77">
        <f t="shared" si="0"/>
        <v>0</v>
      </c>
      <c r="G14" s="188">
        <v>0</v>
      </c>
      <c r="H14" s="77">
        <f t="shared" si="1"/>
        <v>0</v>
      </c>
      <c r="I14" s="77">
        <f t="shared" si="2"/>
        <v>0</v>
      </c>
    </row>
    <row r="15" spans="1:9" ht="15.75">
      <c r="A15" s="166" t="s">
        <v>13</v>
      </c>
      <c r="B15" s="167" t="s">
        <v>120</v>
      </c>
      <c r="C15" s="168" t="s">
        <v>90</v>
      </c>
      <c r="D15" s="75">
        <v>5</v>
      </c>
      <c r="E15" s="76"/>
      <c r="F15" s="77">
        <f t="shared" si="0"/>
        <v>0</v>
      </c>
      <c r="G15" s="188">
        <v>0</v>
      </c>
      <c r="H15" s="77">
        <f t="shared" si="1"/>
        <v>0</v>
      </c>
      <c r="I15" s="77">
        <f t="shared" si="2"/>
        <v>0</v>
      </c>
    </row>
    <row r="16" spans="1:9" ht="15.75">
      <c r="A16" s="166" t="s">
        <v>14</v>
      </c>
      <c r="B16" s="159" t="s">
        <v>176</v>
      </c>
      <c r="C16" s="162" t="s">
        <v>90</v>
      </c>
      <c r="D16" s="75">
        <v>10</v>
      </c>
      <c r="E16" s="76"/>
      <c r="F16" s="77">
        <f t="shared" si="0"/>
        <v>0</v>
      </c>
      <c r="G16" s="188">
        <v>0</v>
      </c>
      <c r="H16" s="77">
        <f t="shared" si="1"/>
        <v>0</v>
      </c>
      <c r="I16" s="77">
        <f t="shared" si="2"/>
        <v>0</v>
      </c>
    </row>
    <row r="17" spans="1:9" ht="15.75">
      <c r="A17" s="166" t="s">
        <v>15</v>
      </c>
      <c r="B17" s="167" t="s">
        <v>164</v>
      </c>
      <c r="C17" s="168" t="s">
        <v>88</v>
      </c>
      <c r="D17" s="75">
        <v>10</v>
      </c>
      <c r="E17" s="76"/>
      <c r="F17" s="77">
        <f t="shared" si="0"/>
        <v>0</v>
      </c>
      <c r="G17" s="188">
        <v>0</v>
      </c>
      <c r="H17" s="77">
        <f t="shared" si="1"/>
        <v>0</v>
      </c>
      <c r="I17" s="77">
        <f t="shared" si="2"/>
        <v>0</v>
      </c>
    </row>
    <row r="18" spans="1:9" ht="15.75">
      <c r="A18" s="166" t="s">
        <v>16</v>
      </c>
      <c r="B18" s="167" t="s">
        <v>121</v>
      </c>
      <c r="C18" s="168" t="s">
        <v>90</v>
      </c>
      <c r="D18" s="75">
        <v>500</v>
      </c>
      <c r="E18" s="76"/>
      <c r="F18" s="77">
        <f t="shared" si="0"/>
        <v>0</v>
      </c>
      <c r="G18" s="188">
        <v>0</v>
      </c>
      <c r="H18" s="77">
        <f t="shared" si="1"/>
        <v>0</v>
      </c>
      <c r="I18" s="77">
        <f t="shared" si="2"/>
        <v>0</v>
      </c>
    </row>
    <row r="19" spans="1:9" ht="15.75">
      <c r="A19" s="166" t="s">
        <v>17</v>
      </c>
      <c r="B19" s="167" t="s">
        <v>122</v>
      </c>
      <c r="C19" s="168" t="s">
        <v>90</v>
      </c>
      <c r="D19" s="75">
        <v>1350</v>
      </c>
      <c r="E19" s="76"/>
      <c r="F19" s="77">
        <f t="shared" si="0"/>
        <v>0</v>
      </c>
      <c r="G19" s="188">
        <v>0</v>
      </c>
      <c r="H19" s="77">
        <f t="shared" si="1"/>
        <v>0</v>
      </c>
      <c r="I19" s="77">
        <f t="shared" si="2"/>
        <v>0</v>
      </c>
    </row>
    <row r="20" spans="1:9" ht="15.75">
      <c r="A20" s="166" t="s">
        <v>18</v>
      </c>
      <c r="B20" s="167" t="s">
        <v>123</v>
      </c>
      <c r="C20" s="168" t="s">
        <v>88</v>
      </c>
      <c r="D20" s="75">
        <v>100</v>
      </c>
      <c r="E20" s="76"/>
      <c r="F20" s="77">
        <f t="shared" si="0"/>
        <v>0</v>
      </c>
      <c r="G20" s="188">
        <v>0</v>
      </c>
      <c r="H20" s="77">
        <f t="shared" si="1"/>
        <v>0</v>
      </c>
      <c r="I20" s="77">
        <f t="shared" si="2"/>
        <v>0</v>
      </c>
    </row>
    <row r="21" spans="1:9" ht="15.75">
      <c r="A21" s="166" t="s">
        <v>19</v>
      </c>
      <c r="B21" s="167" t="s">
        <v>124</v>
      </c>
      <c r="C21" s="168" t="s">
        <v>90</v>
      </c>
      <c r="D21" s="75">
        <v>120</v>
      </c>
      <c r="E21" s="76"/>
      <c r="F21" s="77">
        <f t="shared" si="0"/>
        <v>0</v>
      </c>
      <c r="G21" s="188">
        <v>0</v>
      </c>
      <c r="H21" s="77">
        <f t="shared" si="1"/>
        <v>0</v>
      </c>
      <c r="I21" s="77">
        <f t="shared" si="2"/>
        <v>0</v>
      </c>
    </row>
    <row r="22" spans="1:9" ht="15.75">
      <c r="A22" s="166" t="s">
        <v>20</v>
      </c>
      <c r="B22" s="167" t="s">
        <v>125</v>
      </c>
      <c r="C22" s="168" t="s">
        <v>88</v>
      </c>
      <c r="D22" s="75">
        <v>60</v>
      </c>
      <c r="E22" s="76"/>
      <c r="F22" s="77">
        <f t="shared" si="0"/>
        <v>0</v>
      </c>
      <c r="G22" s="188">
        <v>0</v>
      </c>
      <c r="H22" s="77">
        <f t="shared" si="1"/>
        <v>0</v>
      </c>
      <c r="I22" s="77">
        <f t="shared" si="2"/>
        <v>0</v>
      </c>
    </row>
    <row r="23" spans="1:9" ht="15.75">
      <c r="A23" s="166" t="s">
        <v>21</v>
      </c>
      <c r="B23" s="167" t="s">
        <v>126</v>
      </c>
      <c r="C23" s="168" t="s">
        <v>90</v>
      </c>
      <c r="D23" s="75">
        <v>160</v>
      </c>
      <c r="E23" s="76"/>
      <c r="F23" s="77">
        <f t="shared" si="0"/>
        <v>0</v>
      </c>
      <c r="G23" s="188">
        <v>0</v>
      </c>
      <c r="H23" s="77">
        <f t="shared" si="1"/>
        <v>0</v>
      </c>
      <c r="I23" s="77">
        <f t="shared" si="2"/>
        <v>0</v>
      </c>
    </row>
    <row r="24" spans="1:9" ht="15.75">
      <c r="A24" s="166" t="s">
        <v>22</v>
      </c>
      <c r="B24" s="167" t="s">
        <v>127</v>
      </c>
      <c r="C24" s="168" t="s">
        <v>90</v>
      </c>
      <c r="D24" s="75">
        <v>260</v>
      </c>
      <c r="E24" s="76"/>
      <c r="F24" s="77">
        <f t="shared" si="0"/>
        <v>0</v>
      </c>
      <c r="G24" s="188">
        <v>0</v>
      </c>
      <c r="H24" s="77">
        <f t="shared" si="1"/>
        <v>0</v>
      </c>
      <c r="I24" s="77">
        <f t="shared" si="2"/>
        <v>0</v>
      </c>
    </row>
    <row r="25" spans="1:9" ht="15.75">
      <c r="A25" s="166" t="s">
        <v>23</v>
      </c>
      <c r="B25" s="167" t="s">
        <v>128</v>
      </c>
      <c r="C25" s="168" t="s">
        <v>90</v>
      </c>
      <c r="D25" s="75">
        <v>130</v>
      </c>
      <c r="E25" s="76"/>
      <c r="F25" s="77">
        <f t="shared" si="0"/>
        <v>0</v>
      </c>
      <c r="G25" s="188">
        <v>0</v>
      </c>
      <c r="H25" s="77">
        <f t="shared" si="1"/>
        <v>0</v>
      </c>
      <c r="I25" s="77">
        <f t="shared" si="2"/>
        <v>0</v>
      </c>
    </row>
    <row r="26" spans="1:9" ht="15.75">
      <c r="A26" s="166" t="s">
        <v>24</v>
      </c>
      <c r="B26" s="167" t="s">
        <v>129</v>
      </c>
      <c r="C26" s="168" t="s">
        <v>90</v>
      </c>
      <c r="D26" s="75">
        <v>100</v>
      </c>
      <c r="E26" s="76"/>
      <c r="F26" s="77">
        <f t="shared" si="0"/>
        <v>0</v>
      </c>
      <c r="G26" s="188">
        <v>0</v>
      </c>
      <c r="H26" s="77">
        <f t="shared" si="1"/>
        <v>0</v>
      </c>
      <c r="I26" s="77">
        <f t="shared" si="2"/>
        <v>0</v>
      </c>
    </row>
    <row r="27" spans="1:9" ht="15.75">
      <c r="A27" s="166" t="s">
        <v>25</v>
      </c>
      <c r="B27" s="167" t="s">
        <v>130</v>
      </c>
      <c r="C27" s="168" t="s">
        <v>90</v>
      </c>
      <c r="D27" s="75">
        <v>80</v>
      </c>
      <c r="E27" s="76"/>
      <c r="F27" s="77">
        <f t="shared" si="0"/>
        <v>0</v>
      </c>
      <c r="G27" s="188">
        <v>0</v>
      </c>
      <c r="H27" s="77">
        <f t="shared" si="1"/>
        <v>0</v>
      </c>
      <c r="I27" s="77">
        <f t="shared" si="2"/>
        <v>0</v>
      </c>
    </row>
    <row r="28" spans="1:9" ht="15.75">
      <c r="A28" s="166" t="s">
        <v>26</v>
      </c>
      <c r="B28" s="167" t="s">
        <v>131</v>
      </c>
      <c r="C28" s="168" t="s">
        <v>88</v>
      </c>
      <c r="D28" s="75">
        <v>150</v>
      </c>
      <c r="E28" s="76"/>
      <c r="F28" s="77">
        <f t="shared" si="0"/>
        <v>0</v>
      </c>
      <c r="G28" s="188">
        <v>0</v>
      </c>
      <c r="H28" s="77">
        <f t="shared" si="1"/>
        <v>0</v>
      </c>
      <c r="I28" s="77">
        <f t="shared" si="2"/>
        <v>0</v>
      </c>
    </row>
    <row r="29" spans="1:9" ht="15.75">
      <c r="A29" s="166" t="s">
        <v>27</v>
      </c>
      <c r="B29" s="167" t="s">
        <v>132</v>
      </c>
      <c r="C29" s="168" t="s">
        <v>90</v>
      </c>
      <c r="D29" s="75">
        <v>150</v>
      </c>
      <c r="E29" s="76"/>
      <c r="F29" s="77">
        <f t="shared" si="0"/>
        <v>0</v>
      </c>
      <c r="G29" s="188">
        <v>0</v>
      </c>
      <c r="H29" s="77">
        <f t="shared" si="1"/>
        <v>0</v>
      </c>
      <c r="I29" s="77">
        <f t="shared" si="2"/>
        <v>0</v>
      </c>
    </row>
    <row r="30" spans="1:9" ht="15.75">
      <c r="A30" s="166" t="s">
        <v>28</v>
      </c>
      <c r="B30" s="167" t="s">
        <v>133</v>
      </c>
      <c r="C30" s="168" t="s">
        <v>90</v>
      </c>
      <c r="D30" s="75">
        <v>1500</v>
      </c>
      <c r="E30" s="76"/>
      <c r="F30" s="77">
        <f t="shared" si="0"/>
        <v>0</v>
      </c>
      <c r="G30" s="188">
        <v>0</v>
      </c>
      <c r="H30" s="77">
        <f t="shared" si="1"/>
        <v>0</v>
      </c>
      <c r="I30" s="77">
        <f t="shared" si="2"/>
        <v>0</v>
      </c>
    </row>
    <row r="31" spans="1:9" ht="15.75">
      <c r="A31" s="166" t="s">
        <v>29</v>
      </c>
      <c r="B31" s="167" t="s">
        <v>165</v>
      </c>
      <c r="C31" s="168" t="s">
        <v>90</v>
      </c>
      <c r="D31" s="75">
        <v>20</v>
      </c>
      <c r="E31" s="76"/>
      <c r="F31" s="77">
        <f t="shared" si="0"/>
        <v>0</v>
      </c>
      <c r="G31" s="188">
        <v>0</v>
      </c>
      <c r="H31" s="77">
        <f t="shared" si="1"/>
        <v>0</v>
      </c>
      <c r="I31" s="77">
        <f t="shared" si="2"/>
        <v>0</v>
      </c>
    </row>
    <row r="32" spans="1:9" ht="15.75">
      <c r="A32" s="166" t="s">
        <v>30</v>
      </c>
      <c r="B32" s="167" t="s">
        <v>134</v>
      </c>
      <c r="C32" s="168" t="s">
        <v>135</v>
      </c>
      <c r="D32" s="75">
        <v>30</v>
      </c>
      <c r="E32" s="76"/>
      <c r="F32" s="77">
        <f t="shared" si="0"/>
        <v>0</v>
      </c>
      <c r="G32" s="188">
        <v>0</v>
      </c>
      <c r="H32" s="77">
        <f t="shared" si="1"/>
        <v>0</v>
      </c>
      <c r="I32" s="77">
        <f t="shared" si="2"/>
        <v>0</v>
      </c>
    </row>
    <row r="33" spans="1:9" ht="15.75">
      <c r="A33" s="166" t="s">
        <v>31</v>
      </c>
      <c r="B33" s="159" t="s">
        <v>217</v>
      </c>
      <c r="C33" s="168" t="s">
        <v>88</v>
      </c>
      <c r="D33" s="75">
        <v>400</v>
      </c>
      <c r="E33" s="76"/>
      <c r="F33" s="77">
        <f t="shared" si="0"/>
        <v>0</v>
      </c>
      <c r="G33" s="188">
        <v>0</v>
      </c>
      <c r="H33" s="77">
        <f t="shared" si="1"/>
        <v>0</v>
      </c>
      <c r="I33" s="77">
        <f t="shared" si="2"/>
        <v>0</v>
      </c>
    </row>
    <row r="34" spans="1:9" ht="15.75">
      <c r="A34" s="166" t="s">
        <v>32</v>
      </c>
      <c r="B34" s="167" t="s">
        <v>136</v>
      </c>
      <c r="C34" s="168" t="s">
        <v>90</v>
      </c>
      <c r="D34" s="75">
        <v>350</v>
      </c>
      <c r="E34" s="76"/>
      <c r="F34" s="77">
        <f t="shared" si="0"/>
        <v>0</v>
      </c>
      <c r="G34" s="188">
        <v>0</v>
      </c>
      <c r="H34" s="77">
        <f t="shared" si="1"/>
        <v>0</v>
      </c>
      <c r="I34" s="77">
        <f t="shared" si="2"/>
        <v>0</v>
      </c>
    </row>
    <row r="35" spans="1:9" ht="15.75">
      <c r="A35" s="166" t="s">
        <v>33</v>
      </c>
      <c r="B35" s="167" t="s">
        <v>166</v>
      </c>
      <c r="C35" s="168" t="s">
        <v>90</v>
      </c>
      <c r="D35" s="75">
        <v>5</v>
      </c>
      <c r="E35" s="76"/>
      <c r="F35" s="77">
        <f t="shared" si="0"/>
        <v>0</v>
      </c>
      <c r="G35" s="188">
        <v>0</v>
      </c>
      <c r="H35" s="77">
        <f t="shared" si="1"/>
        <v>0</v>
      </c>
      <c r="I35" s="77">
        <f t="shared" si="2"/>
        <v>0</v>
      </c>
    </row>
    <row r="36" spans="1:9" ht="15.75">
      <c r="A36" s="166" t="s">
        <v>34</v>
      </c>
      <c r="B36" s="167" t="s">
        <v>137</v>
      </c>
      <c r="C36" s="168" t="s">
        <v>90</v>
      </c>
      <c r="D36" s="75">
        <v>30</v>
      </c>
      <c r="E36" s="76"/>
      <c r="F36" s="77">
        <f t="shared" si="0"/>
        <v>0</v>
      </c>
      <c r="G36" s="188">
        <v>0</v>
      </c>
      <c r="H36" s="77">
        <f t="shared" si="1"/>
        <v>0</v>
      </c>
      <c r="I36" s="77">
        <f t="shared" si="2"/>
        <v>0</v>
      </c>
    </row>
    <row r="37" spans="1:9" ht="15.75">
      <c r="A37" s="166" t="s">
        <v>35</v>
      </c>
      <c r="B37" s="167" t="s">
        <v>138</v>
      </c>
      <c r="C37" s="168" t="s">
        <v>90</v>
      </c>
      <c r="D37" s="75">
        <v>600</v>
      </c>
      <c r="E37" s="76"/>
      <c r="F37" s="77">
        <f t="shared" si="0"/>
        <v>0</v>
      </c>
      <c r="G37" s="188">
        <v>0</v>
      </c>
      <c r="H37" s="77">
        <f t="shared" si="1"/>
        <v>0</v>
      </c>
      <c r="I37" s="77">
        <f t="shared" si="2"/>
        <v>0</v>
      </c>
    </row>
    <row r="38" spans="1:9" ht="15.75">
      <c r="A38" s="166" t="s">
        <v>36</v>
      </c>
      <c r="B38" s="167" t="s">
        <v>139</v>
      </c>
      <c r="C38" s="168" t="s">
        <v>88</v>
      </c>
      <c r="D38" s="75">
        <v>150</v>
      </c>
      <c r="E38" s="76"/>
      <c r="F38" s="77">
        <f t="shared" si="0"/>
        <v>0</v>
      </c>
      <c r="G38" s="188">
        <v>0</v>
      </c>
      <c r="H38" s="77">
        <f t="shared" si="1"/>
        <v>0</v>
      </c>
      <c r="I38" s="77">
        <f t="shared" si="2"/>
        <v>0</v>
      </c>
    </row>
    <row r="39" spans="1:9" ht="15.75">
      <c r="A39" s="166" t="s">
        <v>37</v>
      </c>
      <c r="B39" s="159" t="s">
        <v>171</v>
      </c>
      <c r="C39" s="168" t="s">
        <v>90</v>
      </c>
      <c r="D39" s="75">
        <v>200</v>
      </c>
      <c r="E39" s="76"/>
      <c r="F39" s="77">
        <f t="shared" si="0"/>
        <v>0</v>
      </c>
      <c r="G39" s="188">
        <v>0</v>
      </c>
      <c r="H39" s="77">
        <f t="shared" si="1"/>
        <v>0</v>
      </c>
      <c r="I39" s="77">
        <f t="shared" si="2"/>
        <v>0</v>
      </c>
    </row>
    <row r="40" spans="1:9" ht="15.75">
      <c r="A40" s="166" t="s">
        <v>38</v>
      </c>
      <c r="B40" s="159" t="s">
        <v>300</v>
      </c>
      <c r="C40" s="162" t="s">
        <v>90</v>
      </c>
      <c r="D40" s="75">
        <v>20</v>
      </c>
      <c r="E40" s="76"/>
      <c r="F40" s="77">
        <f t="shared" si="0"/>
        <v>0</v>
      </c>
      <c r="G40" s="188">
        <v>0</v>
      </c>
      <c r="H40" s="77">
        <f t="shared" si="1"/>
        <v>0</v>
      </c>
      <c r="I40" s="77">
        <f t="shared" si="2"/>
        <v>0</v>
      </c>
    </row>
    <row r="41" spans="1:9" ht="15.75">
      <c r="A41" s="166" t="s">
        <v>39</v>
      </c>
      <c r="B41" s="159" t="s">
        <v>172</v>
      </c>
      <c r="C41" s="168" t="s">
        <v>90</v>
      </c>
      <c r="D41" s="75">
        <v>400</v>
      </c>
      <c r="E41" s="76"/>
      <c r="F41" s="77">
        <f t="shared" si="0"/>
        <v>0</v>
      </c>
      <c r="G41" s="188">
        <v>0</v>
      </c>
      <c r="H41" s="77">
        <f t="shared" si="1"/>
        <v>0</v>
      </c>
      <c r="I41" s="77">
        <f t="shared" si="2"/>
        <v>0</v>
      </c>
    </row>
    <row r="42" spans="1:9" ht="15.75">
      <c r="A42" s="166" t="s">
        <v>40</v>
      </c>
      <c r="B42" s="167" t="s">
        <v>140</v>
      </c>
      <c r="C42" s="168" t="s">
        <v>88</v>
      </c>
      <c r="D42" s="75">
        <v>250</v>
      </c>
      <c r="E42" s="76"/>
      <c r="F42" s="77">
        <f t="shared" si="0"/>
        <v>0</v>
      </c>
      <c r="G42" s="188">
        <v>0</v>
      </c>
      <c r="H42" s="77">
        <f t="shared" si="1"/>
        <v>0</v>
      </c>
      <c r="I42" s="77">
        <f t="shared" si="2"/>
        <v>0</v>
      </c>
    </row>
    <row r="43" spans="1:9" ht="15.75">
      <c r="A43" s="166" t="s">
        <v>41</v>
      </c>
      <c r="B43" s="167" t="s">
        <v>141</v>
      </c>
      <c r="C43" s="168" t="s">
        <v>90</v>
      </c>
      <c r="D43" s="75">
        <v>15</v>
      </c>
      <c r="E43" s="76"/>
      <c r="F43" s="77">
        <f t="shared" si="0"/>
        <v>0</v>
      </c>
      <c r="G43" s="188">
        <v>0</v>
      </c>
      <c r="H43" s="77">
        <f t="shared" si="1"/>
        <v>0</v>
      </c>
      <c r="I43" s="77">
        <f t="shared" si="2"/>
        <v>0</v>
      </c>
    </row>
    <row r="44" spans="1:9" ht="15.75">
      <c r="A44" s="166" t="s">
        <v>42</v>
      </c>
      <c r="B44" s="167" t="s">
        <v>142</v>
      </c>
      <c r="C44" s="168" t="s">
        <v>88</v>
      </c>
      <c r="D44" s="75">
        <v>50</v>
      </c>
      <c r="E44" s="76"/>
      <c r="F44" s="77">
        <f t="shared" si="0"/>
        <v>0</v>
      </c>
      <c r="G44" s="188">
        <v>0</v>
      </c>
      <c r="H44" s="77">
        <f t="shared" si="1"/>
        <v>0</v>
      </c>
      <c r="I44" s="77">
        <f t="shared" si="2"/>
        <v>0</v>
      </c>
    </row>
    <row r="45" spans="1:9" ht="15.75">
      <c r="A45" s="166" t="s">
        <v>43</v>
      </c>
      <c r="B45" s="167" t="s">
        <v>167</v>
      </c>
      <c r="C45" s="168" t="s">
        <v>88</v>
      </c>
      <c r="D45" s="75">
        <v>900</v>
      </c>
      <c r="E45" s="76"/>
      <c r="F45" s="77">
        <f t="shared" si="0"/>
        <v>0</v>
      </c>
      <c r="G45" s="188">
        <v>0</v>
      </c>
      <c r="H45" s="77">
        <f t="shared" si="1"/>
        <v>0</v>
      </c>
      <c r="I45" s="77">
        <f t="shared" si="2"/>
        <v>0</v>
      </c>
    </row>
    <row r="46" spans="1:9" ht="15.75">
      <c r="A46" s="166" t="s">
        <v>44</v>
      </c>
      <c r="B46" s="159" t="s">
        <v>177</v>
      </c>
      <c r="C46" s="168" t="s">
        <v>88</v>
      </c>
      <c r="D46" s="75">
        <v>80</v>
      </c>
      <c r="E46" s="76"/>
      <c r="F46" s="77">
        <f t="shared" si="0"/>
        <v>0</v>
      </c>
      <c r="G46" s="188">
        <v>0</v>
      </c>
      <c r="H46" s="77">
        <f t="shared" si="1"/>
        <v>0</v>
      </c>
      <c r="I46" s="77">
        <f t="shared" si="2"/>
        <v>0</v>
      </c>
    </row>
    <row r="47" spans="1:9" ht="15.75">
      <c r="A47" s="166" t="s">
        <v>45</v>
      </c>
      <c r="B47" s="167" t="s">
        <v>168</v>
      </c>
      <c r="C47" s="168" t="s">
        <v>88</v>
      </c>
      <c r="D47" s="75">
        <v>150</v>
      </c>
      <c r="E47" s="76"/>
      <c r="F47" s="77">
        <f t="shared" si="0"/>
        <v>0</v>
      </c>
      <c r="G47" s="188">
        <v>0</v>
      </c>
      <c r="H47" s="77">
        <f t="shared" si="1"/>
        <v>0</v>
      </c>
      <c r="I47" s="77">
        <f t="shared" si="2"/>
        <v>0</v>
      </c>
    </row>
    <row r="48" spans="1:9" ht="15.75">
      <c r="A48" s="166" t="s">
        <v>46</v>
      </c>
      <c r="B48" s="167" t="s">
        <v>143</v>
      </c>
      <c r="C48" s="168" t="s">
        <v>90</v>
      </c>
      <c r="D48" s="75">
        <v>650</v>
      </c>
      <c r="E48" s="76"/>
      <c r="F48" s="77">
        <f t="shared" si="0"/>
        <v>0</v>
      </c>
      <c r="G48" s="188">
        <v>0</v>
      </c>
      <c r="H48" s="77">
        <f t="shared" si="1"/>
        <v>0</v>
      </c>
      <c r="I48" s="77">
        <f t="shared" si="2"/>
        <v>0</v>
      </c>
    </row>
    <row r="49" spans="1:9" ht="15.75">
      <c r="A49" s="166" t="s">
        <v>47</v>
      </c>
      <c r="B49" s="167" t="s">
        <v>144</v>
      </c>
      <c r="C49" s="168" t="s">
        <v>88</v>
      </c>
      <c r="D49" s="75">
        <v>150</v>
      </c>
      <c r="E49" s="76"/>
      <c r="F49" s="77">
        <f t="shared" si="0"/>
        <v>0</v>
      </c>
      <c r="G49" s="188">
        <v>0</v>
      </c>
      <c r="H49" s="77">
        <f t="shared" si="1"/>
        <v>0</v>
      </c>
      <c r="I49" s="77">
        <f t="shared" si="2"/>
        <v>0</v>
      </c>
    </row>
    <row r="50" spans="1:9" ht="15.75">
      <c r="A50" s="166" t="s">
        <v>48</v>
      </c>
      <c r="B50" s="167" t="s">
        <v>169</v>
      </c>
      <c r="C50" s="168" t="s">
        <v>90</v>
      </c>
      <c r="D50" s="75">
        <v>20</v>
      </c>
      <c r="E50" s="76"/>
      <c r="F50" s="77">
        <f t="shared" si="0"/>
        <v>0</v>
      </c>
      <c r="G50" s="188">
        <v>0</v>
      </c>
      <c r="H50" s="77">
        <f t="shared" si="1"/>
        <v>0</v>
      </c>
      <c r="I50" s="77">
        <f t="shared" si="2"/>
        <v>0</v>
      </c>
    </row>
    <row r="51" spans="1:9" ht="15.75">
      <c r="A51" s="166" t="s">
        <v>49</v>
      </c>
      <c r="B51" s="167" t="s">
        <v>145</v>
      </c>
      <c r="C51" s="168" t="s">
        <v>90</v>
      </c>
      <c r="D51" s="75">
        <v>50</v>
      </c>
      <c r="E51" s="76"/>
      <c r="F51" s="77">
        <f t="shared" si="0"/>
        <v>0</v>
      </c>
      <c r="G51" s="188">
        <v>0</v>
      </c>
      <c r="H51" s="77">
        <f t="shared" si="1"/>
        <v>0</v>
      </c>
      <c r="I51" s="77">
        <f t="shared" si="2"/>
        <v>0</v>
      </c>
    </row>
    <row r="52" spans="1:9" ht="15.75">
      <c r="A52" s="166" t="s">
        <v>50</v>
      </c>
      <c r="B52" s="167" t="s">
        <v>146</v>
      </c>
      <c r="C52" s="168" t="s">
        <v>90</v>
      </c>
      <c r="D52" s="75">
        <v>200</v>
      </c>
      <c r="E52" s="76"/>
      <c r="F52" s="77">
        <f t="shared" si="0"/>
        <v>0</v>
      </c>
      <c r="G52" s="188">
        <v>0</v>
      </c>
      <c r="H52" s="77">
        <f t="shared" si="1"/>
        <v>0</v>
      </c>
      <c r="I52" s="77">
        <f t="shared" si="2"/>
        <v>0</v>
      </c>
    </row>
    <row r="53" spans="1:9" ht="15.75">
      <c r="A53" s="166" t="s">
        <v>51</v>
      </c>
      <c r="B53" s="167" t="s">
        <v>147</v>
      </c>
      <c r="C53" s="168" t="s">
        <v>90</v>
      </c>
      <c r="D53" s="75">
        <v>4700</v>
      </c>
      <c r="E53" s="76"/>
      <c r="F53" s="77">
        <f t="shared" si="0"/>
        <v>0</v>
      </c>
      <c r="G53" s="188">
        <v>0</v>
      </c>
      <c r="H53" s="77">
        <f t="shared" si="1"/>
        <v>0</v>
      </c>
      <c r="I53" s="77">
        <f t="shared" si="2"/>
        <v>0</v>
      </c>
    </row>
    <row r="54" spans="1:9" ht="15.75">
      <c r="A54" s="166">
        <v>47</v>
      </c>
      <c r="B54" s="167" t="s">
        <v>148</v>
      </c>
      <c r="C54" s="168" t="s">
        <v>90</v>
      </c>
      <c r="D54" s="75">
        <v>700</v>
      </c>
      <c r="E54" s="76"/>
      <c r="F54" s="77">
        <f t="shared" si="0"/>
        <v>0</v>
      </c>
      <c r="G54" s="188">
        <v>0</v>
      </c>
      <c r="H54" s="77">
        <f t="shared" si="1"/>
        <v>0</v>
      </c>
      <c r="I54" s="77">
        <f t="shared" si="2"/>
        <v>0</v>
      </c>
    </row>
    <row r="55" spans="1:9" ht="15.75">
      <c r="A55" s="79"/>
      <c r="B55" s="182" t="s">
        <v>86</v>
      </c>
      <c r="C55" s="183"/>
      <c r="D55" s="78"/>
      <c r="E55" s="79"/>
      <c r="F55" s="80">
        <f>SUM(F8:F53)</f>
        <v>0</v>
      </c>
      <c r="G55" s="189"/>
      <c r="H55" s="81">
        <f t="shared" ref="H55:I55" si="3">SUM(H8:H53)</f>
        <v>0</v>
      </c>
      <c r="I55" s="80">
        <f t="shared" si="3"/>
        <v>0</v>
      </c>
    </row>
    <row r="56" spans="1:9" ht="15.75">
      <c r="A56" s="169"/>
      <c r="B56" s="163"/>
      <c r="C56" s="164"/>
      <c r="D56" s="20"/>
      <c r="E56" s="170"/>
      <c r="F56" s="170"/>
      <c r="G56" s="20"/>
      <c r="H56" s="170"/>
      <c r="I56" s="170"/>
    </row>
    <row r="57" spans="1:9" ht="15.75">
      <c r="A57" s="169"/>
      <c r="B57" s="163"/>
      <c r="C57" s="164"/>
      <c r="D57" s="20"/>
      <c r="E57" s="170"/>
      <c r="F57" s="170"/>
      <c r="G57" s="20"/>
      <c r="H57" s="170"/>
      <c r="I57" s="170"/>
    </row>
    <row r="58" spans="1:9" ht="15.75">
      <c r="A58" s="128"/>
      <c r="B58" s="91"/>
      <c r="C58" s="91"/>
      <c r="D58" s="4"/>
      <c r="E58" s="106"/>
      <c r="F58" s="184"/>
      <c r="G58" s="190"/>
      <c r="H58" s="184"/>
      <c r="I58" s="184"/>
    </row>
    <row r="59" spans="1:9" ht="15.75">
      <c r="A59" s="128"/>
      <c r="B59" s="91"/>
      <c r="C59" s="91"/>
      <c r="D59" s="4"/>
      <c r="E59" s="106"/>
      <c r="F59" s="107"/>
      <c r="G59" s="5"/>
      <c r="H59" s="107"/>
      <c r="I59" s="107"/>
    </row>
    <row r="60" spans="1:9" ht="15.75">
      <c r="A60" s="91"/>
      <c r="B60" s="109" t="s">
        <v>73</v>
      </c>
      <c r="C60" s="108"/>
      <c r="D60" s="2"/>
      <c r="E60" s="91"/>
      <c r="F60" s="184" t="s">
        <v>74</v>
      </c>
      <c r="G60" s="190"/>
      <c r="H60" s="184"/>
      <c r="I60" s="184"/>
    </row>
    <row r="61" spans="1:9">
      <c r="A61" s="112"/>
      <c r="B61" s="132" t="s">
        <v>75</v>
      </c>
      <c r="C61" s="133"/>
      <c r="D61" s="6"/>
      <c r="E61" s="171" t="s">
        <v>218</v>
      </c>
      <c r="F61" s="114" t="s">
        <v>283</v>
      </c>
      <c r="G61" s="7"/>
      <c r="H61" s="114"/>
      <c r="I61" s="114"/>
    </row>
    <row r="62" spans="1:9" ht="15">
      <c r="A62" s="91"/>
      <c r="B62" s="91"/>
      <c r="C62" s="91"/>
      <c r="D62" s="2"/>
      <c r="E62" s="91"/>
      <c r="F62" s="115" t="s">
        <v>284</v>
      </c>
      <c r="G62" s="21"/>
      <c r="H62" s="91"/>
      <c r="I62" s="91"/>
    </row>
    <row r="63" spans="1:9">
      <c r="A63" s="91"/>
      <c r="B63" s="91"/>
      <c r="C63" s="91"/>
      <c r="D63" s="2"/>
      <c r="E63" s="91"/>
      <c r="F63" s="91"/>
      <c r="G63" s="2"/>
      <c r="H63" s="91"/>
      <c r="I63" s="91"/>
    </row>
  </sheetData>
  <sheetProtection password="C6DC" sheet="1" objects="1" scenarios="1"/>
  <sortState ref="B8:I54">
    <sortCondition ref="B8"/>
  </sortState>
  <customSheetViews>
    <customSheetView guid="{6043DAB6-75FD-4FFB-B18D-0D6961223CFC}">
      <selection activeCell="G10" sqref="G10"/>
      <pageMargins left="0.7" right="0.7" top="0.75" bottom="0.75" header="0.3" footer="0.3"/>
      <pageSetup paperSize="9" scale="75" orientation="portrait" r:id="rId1"/>
    </customSheetView>
  </customSheetViews>
  <phoneticPr fontId="5" type="noConversion"/>
  <pageMargins left="0.7" right="0.7" top="0.75" bottom="0.75" header="0.3" footer="0.3"/>
  <pageSetup paperSize="9" scale="75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7"/>
  <sheetViews>
    <sheetView workbookViewId="0">
      <selection activeCell="G13" sqref="G13"/>
    </sheetView>
  </sheetViews>
  <sheetFormatPr defaultRowHeight="14.25"/>
  <cols>
    <col min="1" max="1" width="4.875" style="92" customWidth="1"/>
    <col min="2" max="2" width="40.875" style="92" customWidth="1"/>
    <col min="3" max="3" width="7.625" style="92" customWidth="1"/>
    <col min="4" max="4" width="6.75" style="14" customWidth="1"/>
    <col min="5" max="5" width="7.75" style="92" customWidth="1"/>
    <col min="6" max="6" width="11.625" style="92" customWidth="1"/>
    <col min="7" max="7" width="7.375" style="14" customWidth="1"/>
    <col min="8" max="8" width="8" style="92" customWidth="1"/>
    <col min="9" max="9" width="11.5" style="92" customWidth="1"/>
    <col min="10" max="16384" width="9" style="92"/>
  </cols>
  <sheetData>
    <row r="1" spans="1:13">
      <c r="A1" s="91" t="s">
        <v>205</v>
      </c>
      <c r="B1" s="91"/>
      <c r="C1" s="91"/>
      <c r="D1" s="2"/>
      <c r="E1" s="91"/>
      <c r="F1" s="91"/>
      <c r="G1" s="2"/>
      <c r="H1" s="91"/>
      <c r="I1" s="91"/>
      <c r="J1" s="91"/>
      <c r="K1" s="91"/>
      <c r="L1" s="91"/>
    </row>
    <row r="2" spans="1:13">
      <c r="A2" s="172" t="s">
        <v>287</v>
      </c>
      <c r="B2" s="172"/>
      <c r="C2" s="91"/>
      <c r="D2" s="2"/>
      <c r="E2" s="91"/>
      <c r="F2" s="91"/>
      <c r="G2" s="2"/>
      <c r="H2" s="172"/>
      <c r="I2" s="172"/>
      <c r="J2" s="91"/>
      <c r="K2" s="91"/>
      <c r="L2" s="91"/>
    </row>
    <row r="3" spans="1:13" ht="14.25" customHeight="1">
      <c r="A3" s="191" t="str">
        <f>'[1]Pieczywo, wyroby ciastkarskie'!A3:I3</f>
        <v>OFERTA na dostawę artykułow żywnościowych do Przedszkola Nr 4 w Nowym Targu</v>
      </c>
      <c r="B3" s="192"/>
      <c r="C3" s="192"/>
      <c r="D3" s="201"/>
      <c r="E3" s="192"/>
      <c r="F3" s="192"/>
      <c r="G3" s="201"/>
      <c r="H3" s="192"/>
      <c r="I3" s="193"/>
    </row>
    <row r="4" spans="1:13" ht="15" customHeight="1">
      <c r="A4" s="194" t="s">
        <v>219</v>
      </c>
      <c r="B4" s="195"/>
      <c r="C4" s="195"/>
      <c r="D4" s="202"/>
      <c r="E4" s="195"/>
      <c r="F4" s="195"/>
      <c r="G4" s="202"/>
      <c r="H4" s="195"/>
      <c r="I4" s="196"/>
      <c r="J4" s="91"/>
      <c r="K4" s="91"/>
      <c r="L4" s="91"/>
    </row>
    <row r="5" spans="1:13" ht="14.25" customHeight="1">
      <c r="A5" s="197"/>
      <c r="B5" s="198"/>
      <c r="C5" s="198"/>
      <c r="D5" s="203"/>
      <c r="E5" s="198"/>
      <c r="F5" s="198"/>
      <c r="G5" s="203"/>
      <c r="H5" s="198"/>
      <c r="I5" s="199"/>
      <c r="J5" s="91"/>
      <c r="K5" s="91"/>
      <c r="L5" s="91"/>
    </row>
    <row r="6" spans="1:13" ht="45">
      <c r="A6" s="83" t="s">
        <v>0</v>
      </c>
      <c r="B6" s="83" t="s">
        <v>1</v>
      </c>
      <c r="C6" s="83" t="s">
        <v>2</v>
      </c>
      <c r="D6" s="82" t="s">
        <v>3</v>
      </c>
      <c r="E6" s="83" t="s">
        <v>4</v>
      </c>
      <c r="F6" s="83" t="s">
        <v>76</v>
      </c>
      <c r="G6" s="82" t="s">
        <v>5</v>
      </c>
      <c r="H6" s="83" t="s">
        <v>85</v>
      </c>
      <c r="I6" s="83" t="s">
        <v>81</v>
      </c>
      <c r="J6" s="91"/>
      <c r="K6" s="91"/>
      <c r="L6" s="91"/>
      <c r="M6" s="101"/>
    </row>
    <row r="7" spans="1:13" ht="15">
      <c r="A7" s="83">
        <v>1</v>
      </c>
      <c r="B7" s="83">
        <v>2</v>
      </c>
      <c r="C7" s="83">
        <v>3</v>
      </c>
      <c r="D7" s="82">
        <v>4</v>
      </c>
      <c r="E7" s="83">
        <v>5</v>
      </c>
      <c r="F7" s="83">
        <v>6</v>
      </c>
      <c r="G7" s="82">
        <v>7</v>
      </c>
      <c r="H7" s="83">
        <v>8</v>
      </c>
      <c r="I7" s="83">
        <v>9</v>
      </c>
      <c r="J7" s="91"/>
      <c r="K7" s="91"/>
      <c r="L7" s="91"/>
    </row>
    <row r="8" spans="1:13">
      <c r="A8" s="158" t="s">
        <v>6</v>
      </c>
      <c r="B8" s="159" t="s">
        <v>220</v>
      </c>
      <c r="C8" s="160" t="s">
        <v>88</v>
      </c>
      <c r="D8" s="84">
        <v>60</v>
      </c>
      <c r="E8" s="85"/>
      <c r="F8" s="86">
        <f t="shared" ref="F8:F39" si="0">ROUND(D8*E8,2)</f>
        <v>0</v>
      </c>
      <c r="G8" s="204">
        <v>0</v>
      </c>
      <c r="H8" s="86">
        <f t="shared" ref="H8:H39" si="1">ROUND(F8*G8,2)</f>
        <v>0</v>
      </c>
      <c r="I8" s="86">
        <f t="shared" ref="I8:I39" si="2">F8+H8</f>
        <v>0</v>
      </c>
      <c r="J8" s="91"/>
      <c r="K8" s="91"/>
      <c r="L8" s="91"/>
    </row>
    <row r="9" spans="1:13">
      <c r="A9" s="158" t="s">
        <v>7</v>
      </c>
      <c r="B9" s="159" t="s">
        <v>221</v>
      </c>
      <c r="C9" s="160" t="s">
        <v>88</v>
      </c>
      <c r="D9" s="84">
        <v>30</v>
      </c>
      <c r="E9" s="85"/>
      <c r="F9" s="86">
        <f t="shared" si="0"/>
        <v>0</v>
      </c>
      <c r="G9" s="205">
        <v>0</v>
      </c>
      <c r="H9" s="86">
        <f t="shared" si="1"/>
        <v>0</v>
      </c>
      <c r="I9" s="86">
        <f t="shared" si="2"/>
        <v>0</v>
      </c>
      <c r="J9" s="91"/>
      <c r="K9" s="91"/>
      <c r="L9" s="91"/>
    </row>
    <row r="10" spans="1:13">
      <c r="A10" s="158" t="s">
        <v>8</v>
      </c>
      <c r="B10" s="159" t="s">
        <v>222</v>
      </c>
      <c r="C10" s="160" t="s">
        <v>88</v>
      </c>
      <c r="D10" s="84">
        <v>80</v>
      </c>
      <c r="E10" s="85"/>
      <c r="F10" s="86">
        <f t="shared" si="0"/>
        <v>0</v>
      </c>
      <c r="G10" s="205">
        <v>0</v>
      </c>
      <c r="H10" s="86">
        <f t="shared" si="1"/>
        <v>0</v>
      </c>
      <c r="I10" s="86">
        <f t="shared" si="2"/>
        <v>0</v>
      </c>
      <c r="J10" s="91"/>
      <c r="K10" s="91"/>
      <c r="L10" s="91"/>
    </row>
    <row r="11" spans="1:13">
      <c r="A11" s="158" t="s">
        <v>9</v>
      </c>
      <c r="B11" s="159" t="s">
        <v>223</v>
      </c>
      <c r="C11" s="160" t="s">
        <v>88</v>
      </c>
      <c r="D11" s="84">
        <v>600</v>
      </c>
      <c r="E11" s="85"/>
      <c r="F11" s="86">
        <f t="shared" si="0"/>
        <v>0</v>
      </c>
      <c r="G11" s="205">
        <v>0</v>
      </c>
      <c r="H11" s="86">
        <f t="shared" si="1"/>
        <v>0</v>
      </c>
      <c r="I11" s="86">
        <f t="shared" si="2"/>
        <v>0</v>
      </c>
      <c r="J11" s="91"/>
      <c r="K11" s="91"/>
      <c r="L11" s="91"/>
    </row>
    <row r="12" spans="1:13">
      <c r="A12" s="158" t="s">
        <v>10</v>
      </c>
      <c r="B12" s="159" t="s">
        <v>224</v>
      </c>
      <c r="C12" s="160" t="s">
        <v>88</v>
      </c>
      <c r="D12" s="84">
        <v>60</v>
      </c>
      <c r="E12" s="85"/>
      <c r="F12" s="86">
        <f t="shared" si="0"/>
        <v>0</v>
      </c>
      <c r="G12" s="205">
        <v>0</v>
      </c>
      <c r="H12" s="86">
        <f t="shared" si="1"/>
        <v>0</v>
      </c>
      <c r="I12" s="86">
        <f t="shared" si="2"/>
        <v>0</v>
      </c>
      <c r="J12" s="91"/>
      <c r="K12" s="91"/>
      <c r="L12" s="91"/>
    </row>
    <row r="13" spans="1:13">
      <c r="A13" s="158" t="s">
        <v>11</v>
      </c>
      <c r="B13" s="159" t="s">
        <v>225</v>
      </c>
      <c r="C13" s="160" t="s">
        <v>88</v>
      </c>
      <c r="D13" s="84">
        <v>40</v>
      </c>
      <c r="E13" s="87"/>
      <c r="F13" s="86">
        <f t="shared" si="0"/>
        <v>0</v>
      </c>
      <c r="G13" s="205">
        <v>0</v>
      </c>
      <c r="H13" s="86">
        <f t="shared" si="1"/>
        <v>0</v>
      </c>
      <c r="I13" s="86">
        <f t="shared" si="2"/>
        <v>0</v>
      </c>
      <c r="J13" s="91"/>
      <c r="K13" s="157"/>
      <c r="L13" s="91"/>
    </row>
    <row r="14" spans="1:13">
      <c r="A14" s="158" t="s">
        <v>12</v>
      </c>
      <c r="B14" s="159" t="s">
        <v>226</v>
      </c>
      <c r="C14" s="160" t="s">
        <v>88</v>
      </c>
      <c r="D14" s="84">
        <v>800</v>
      </c>
      <c r="E14" s="85"/>
      <c r="F14" s="86">
        <f t="shared" si="0"/>
        <v>0</v>
      </c>
      <c r="G14" s="205">
        <v>0</v>
      </c>
      <c r="H14" s="86">
        <f t="shared" si="1"/>
        <v>0</v>
      </c>
      <c r="I14" s="86">
        <f t="shared" si="2"/>
        <v>0</v>
      </c>
      <c r="J14" s="91"/>
      <c r="K14" s="91"/>
      <c r="L14" s="91"/>
    </row>
    <row r="15" spans="1:13">
      <c r="A15" s="158" t="s">
        <v>13</v>
      </c>
      <c r="B15" s="159" t="s">
        <v>227</v>
      </c>
      <c r="C15" s="160" t="s">
        <v>90</v>
      </c>
      <c r="D15" s="84">
        <v>670</v>
      </c>
      <c r="E15" s="85"/>
      <c r="F15" s="86">
        <f t="shared" si="0"/>
        <v>0</v>
      </c>
      <c r="G15" s="205">
        <v>0</v>
      </c>
      <c r="H15" s="86">
        <f t="shared" si="1"/>
        <v>0</v>
      </c>
      <c r="I15" s="86">
        <f t="shared" si="2"/>
        <v>0</v>
      </c>
      <c r="J15" s="91"/>
      <c r="K15" s="91"/>
      <c r="L15" s="91"/>
    </row>
    <row r="16" spans="1:13">
      <c r="A16" s="158" t="s">
        <v>14</v>
      </c>
      <c r="B16" s="159" t="s">
        <v>228</v>
      </c>
      <c r="C16" s="160" t="s">
        <v>88</v>
      </c>
      <c r="D16" s="84">
        <v>90</v>
      </c>
      <c r="E16" s="85"/>
      <c r="F16" s="86">
        <f t="shared" si="0"/>
        <v>0</v>
      </c>
      <c r="G16" s="205">
        <v>0</v>
      </c>
      <c r="H16" s="86">
        <f t="shared" si="1"/>
        <v>0</v>
      </c>
      <c r="I16" s="86">
        <f t="shared" si="2"/>
        <v>0</v>
      </c>
      <c r="J16" s="91"/>
      <c r="K16" s="91"/>
      <c r="L16" s="91"/>
    </row>
    <row r="17" spans="1:12">
      <c r="A17" s="158" t="s">
        <v>15</v>
      </c>
      <c r="B17" s="159" t="s">
        <v>229</v>
      </c>
      <c r="C17" s="160" t="s">
        <v>88</v>
      </c>
      <c r="D17" s="84">
        <v>20</v>
      </c>
      <c r="E17" s="85"/>
      <c r="F17" s="86">
        <f t="shared" si="0"/>
        <v>0</v>
      </c>
      <c r="G17" s="205">
        <v>0</v>
      </c>
      <c r="H17" s="86">
        <f t="shared" si="1"/>
        <v>0</v>
      </c>
      <c r="I17" s="86">
        <f t="shared" si="2"/>
        <v>0</v>
      </c>
      <c r="J17" s="91"/>
      <c r="K17" s="91"/>
      <c r="L17" s="91"/>
    </row>
    <row r="18" spans="1:12">
      <c r="A18" s="158" t="s">
        <v>16</v>
      </c>
      <c r="B18" s="159" t="s">
        <v>230</v>
      </c>
      <c r="C18" s="160" t="s">
        <v>88</v>
      </c>
      <c r="D18" s="84">
        <v>400</v>
      </c>
      <c r="E18" s="85"/>
      <c r="F18" s="86">
        <f t="shared" si="0"/>
        <v>0</v>
      </c>
      <c r="G18" s="205">
        <v>0</v>
      </c>
      <c r="H18" s="86">
        <f t="shared" si="1"/>
        <v>0</v>
      </c>
      <c r="I18" s="86">
        <f t="shared" si="2"/>
        <v>0</v>
      </c>
      <c r="J18" s="91"/>
      <c r="K18" s="91"/>
      <c r="L18" s="91"/>
    </row>
    <row r="19" spans="1:12">
      <c r="A19" s="158" t="s">
        <v>17</v>
      </c>
      <c r="B19" s="159" t="s">
        <v>231</v>
      </c>
      <c r="C19" s="160" t="s">
        <v>88</v>
      </c>
      <c r="D19" s="84">
        <v>70</v>
      </c>
      <c r="E19" s="85"/>
      <c r="F19" s="86">
        <f t="shared" si="0"/>
        <v>0</v>
      </c>
      <c r="G19" s="205">
        <v>0</v>
      </c>
      <c r="H19" s="86">
        <f t="shared" si="1"/>
        <v>0</v>
      </c>
      <c r="I19" s="86">
        <f t="shared" si="2"/>
        <v>0</v>
      </c>
      <c r="J19" s="91"/>
      <c r="K19" s="91"/>
      <c r="L19" s="91"/>
    </row>
    <row r="20" spans="1:12">
      <c r="A20" s="158" t="s">
        <v>18</v>
      </c>
      <c r="B20" s="159" t="s">
        <v>232</v>
      </c>
      <c r="C20" s="160" t="s">
        <v>88</v>
      </c>
      <c r="D20" s="84">
        <v>280</v>
      </c>
      <c r="E20" s="85"/>
      <c r="F20" s="86">
        <f t="shared" si="0"/>
        <v>0</v>
      </c>
      <c r="G20" s="205">
        <v>0</v>
      </c>
      <c r="H20" s="86">
        <f t="shared" si="1"/>
        <v>0</v>
      </c>
      <c r="I20" s="86">
        <f t="shared" si="2"/>
        <v>0</v>
      </c>
      <c r="J20" s="91"/>
      <c r="K20" s="91"/>
      <c r="L20" s="91"/>
    </row>
    <row r="21" spans="1:12">
      <c r="A21" s="158" t="s">
        <v>19</v>
      </c>
      <c r="B21" s="159" t="s">
        <v>233</v>
      </c>
      <c r="C21" s="160" t="s">
        <v>88</v>
      </c>
      <c r="D21" s="84">
        <v>80</v>
      </c>
      <c r="E21" s="85"/>
      <c r="F21" s="86">
        <f t="shared" si="0"/>
        <v>0</v>
      </c>
      <c r="G21" s="205">
        <v>0</v>
      </c>
      <c r="H21" s="86">
        <f t="shared" si="1"/>
        <v>0</v>
      </c>
      <c r="I21" s="86">
        <f t="shared" si="2"/>
        <v>0</v>
      </c>
      <c r="J21" s="91"/>
      <c r="K21" s="91"/>
      <c r="L21" s="91"/>
    </row>
    <row r="22" spans="1:12">
      <c r="A22" s="158" t="s">
        <v>20</v>
      </c>
      <c r="B22" s="159" t="s">
        <v>301</v>
      </c>
      <c r="C22" s="162" t="s">
        <v>88</v>
      </c>
      <c r="D22" s="84">
        <v>10</v>
      </c>
      <c r="E22" s="85"/>
      <c r="F22" s="86">
        <f t="shared" si="0"/>
        <v>0</v>
      </c>
      <c r="G22" s="205">
        <v>0</v>
      </c>
      <c r="H22" s="86">
        <f t="shared" si="1"/>
        <v>0</v>
      </c>
      <c r="I22" s="86">
        <f t="shared" si="2"/>
        <v>0</v>
      </c>
      <c r="J22" s="91"/>
      <c r="K22" s="91"/>
      <c r="L22" s="91"/>
    </row>
    <row r="23" spans="1:12">
      <c r="A23" s="158" t="s">
        <v>21</v>
      </c>
      <c r="B23" s="159" t="s">
        <v>234</v>
      </c>
      <c r="C23" s="160" t="s">
        <v>88</v>
      </c>
      <c r="D23" s="84">
        <v>750</v>
      </c>
      <c r="E23" s="85"/>
      <c r="F23" s="86">
        <f t="shared" si="0"/>
        <v>0</v>
      </c>
      <c r="G23" s="205">
        <v>0</v>
      </c>
      <c r="H23" s="86">
        <f t="shared" si="1"/>
        <v>0</v>
      </c>
      <c r="I23" s="86">
        <f t="shared" si="2"/>
        <v>0</v>
      </c>
      <c r="J23" s="91"/>
      <c r="K23" s="91"/>
      <c r="L23" s="91"/>
    </row>
    <row r="24" spans="1:12">
      <c r="A24" s="158" t="s">
        <v>22</v>
      </c>
      <c r="B24" s="161" t="s">
        <v>150</v>
      </c>
      <c r="C24" s="160" t="s">
        <v>88</v>
      </c>
      <c r="D24" s="84">
        <v>100</v>
      </c>
      <c r="E24" s="85"/>
      <c r="F24" s="86">
        <f t="shared" si="0"/>
        <v>0</v>
      </c>
      <c r="G24" s="205">
        <v>0</v>
      </c>
      <c r="H24" s="86">
        <f t="shared" si="1"/>
        <v>0</v>
      </c>
      <c r="I24" s="86">
        <f t="shared" si="2"/>
        <v>0</v>
      </c>
      <c r="J24" s="91"/>
      <c r="K24" s="91"/>
      <c r="L24" s="91"/>
    </row>
    <row r="25" spans="1:12">
      <c r="A25" s="158" t="s">
        <v>23</v>
      </c>
      <c r="B25" s="159" t="s">
        <v>235</v>
      </c>
      <c r="C25" s="160" t="s">
        <v>88</v>
      </c>
      <c r="D25" s="84">
        <v>50</v>
      </c>
      <c r="E25" s="85"/>
      <c r="F25" s="86">
        <f t="shared" si="0"/>
        <v>0</v>
      </c>
      <c r="G25" s="205">
        <v>0</v>
      </c>
      <c r="H25" s="86">
        <f t="shared" si="1"/>
        <v>0</v>
      </c>
      <c r="I25" s="86">
        <f t="shared" si="2"/>
        <v>0</v>
      </c>
      <c r="J25" s="91"/>
      <c r="K25" s="91"/>
      <c r="L25" s="91"/>
    </row>
    <row r="26" spans="1:12">
      <c r="A26" s="158" t="s">
        <v>24</v>
      </c>
      <c r="B26" s="159" t="s">
        <v>307</v>
      </c>
      <c r="C26" s="160" t="s">
        <v>88</v>
      </c>
      <c r="D26" s="84">
        <v>50</v>
      </c>
      <c r="E26" s="85"/>
      <c r="F26" s="86">
        <f t="shared" si="0"/>
        <v>0</v>
      </c>
      <c r="G26" s="205">
        <v>0</v>
      </c>
      <c r="H26" s="86">
        <f t="shared" si="1"/>
        <v>0</v>
      </c>
      <c r="I26" s="86">
        <f t="shared" si="2"/>
        <v>0</v>
      </c>
      <c r="J26" s="91"/>
      <c r="K26" s="91"/>
      <c r="L26" s="91"/>
    </row>
    <row r="27" spans="1:12">
      <c r="A27" s="158" t="s">
        <v>25</v>
      </c>
      <c r="B27" s="159" t="s">
        <v>236</v>
      </c>
      <c r="C27" s="160" t="s">
        <v>91</v>
      </c>
      <c r="D27" s="84">
        <v>10</v>
      </c>
      <c r="E27" s="85"/>
      <c r="F27" s="86">
        <f t="shared" si="0"/>
        <v>0</v>
      </c>
      <c r="G27" s="205">
        <v>0</v>
      </c>
      <c r="H27" s="86">
        <f t="shared" si="1"/>
        <v>0</v>
      </c>
      <c r="I27" s="86">
        <f t="shared" si="2"/>
        <v>0</v>
      </c>
      <c r="J27" s="91"/>
      <c r="K27" s="91"/>
      <c r="L27" s="91"/>
    </row>
    <row r="28" spans="1:12">
      <c r="A28" s="158" t="s">
        <v>26</v>
      </c>
      <c r="B28" s="161" t="s">
        <v>151</v>
      </c>
      <c r="C28" s="160" t="s">
        <v>88</v>
      </c>
      <c r="D28" s="84">
        <v>7000</v>
      </c>
      <c r="E28" s="85"/>
      <c r="F28" s="86">
        <f t="shared" si="0"/>
        <v>0</v>
      </c>
      <c r="G28" s="205">
        <v>0</v>
      </c>
      <c r="H28" s="86">
        <f t="shared" si="1"/>
        <v>0</v>
      </c>
      <c r="I28" s="86">
        <f t="shared" si="2"/>
        <v>0</v>
      </c>
      <c r="J28" s="91"/>
      <c r="K28" s="91"/>
      <c r="L28" s="91"/>
    </row>
    <row r="29" spans="1:12">
      <c r="A29" s="158" t="s">
        <v>27</v>
      </c>
      <c r="B29" s="159" t="s">
        <v>237</v>
      </c>
      <c r="C29" s="160" t="s">
        <v>88</v>
      </c>
      <c r="D29" s="84">
        <v>110</v>
      </c>
      <c r="E29" s="85"/>
      <c r="F29" s="86">
        <f t="shared" si="0"/>
        <v>0</v>
      </c>
      <c r="G29" s="205">
        <v>0</v>
      </c>
      <c r="H29" s="86">
        <f t="shared" si="1"/>
        <v>0</v>
      </c>
      <c r="I29" s="86">
        <f t="shared" si="2"/>
        <v>0</v>
      </c>
      <c r="J29" s="91"/>
      <c r="K29" s="91"/>
      <c r="L29" s="91"/>
    </row>
    <row r="30" spans="1:12">
      <c r="A30" s="158" t="s">
        <v>28</v>
      </c>
      <c r="B30" s="159" t="s">
        <v>239</v>
      </c>
      <c r="C30" s="162" t="s">
        <v>90</v>
      </c>
      <c r="D30" s="84">
        <v>50</v>
      </c>
      <c r="E30" s="85"/>
      <c r="F30" s="86">
        <f t="shared" si="0"/>
        <v>0</v>
      </c>
      <c r="G30" s="205">
        <v>0</v>
      </c>
      <c r="H30" s="86">
        <f t="shared" si="1"/>
        <v>0</v>
      </c>
      <c r="I30" s="86">
        <f t="shared" si="2"/>
        <v>0</v>
      </c>
      <c r="J30" s="91"/>
      <c r="K30" s="91"/>
      <c r="L30" s="91"/>
    </row>
    <row r="31" spans="1:12">
      <c r="A31" s="158" t="s">
        <v>29</v>
      </c>
      <c r="B31" s="159" t="s">
        <v>240</v>
      </c>
      <c r="C31" s="160" t="s">
        <v>88</v>
      </c>
      <c r="D31" s="84">
        <v>30</v>
      </c>
      <c r="E31" s="85"/>
      <c r="F31" s="86">
        <f t="shared" si="0"/>
        <v>0</v>
      </c>
      <c r="G31" s="205">
        <v>0</v>
      </c>
      <c r="H31" s="86">
        <f t="shared" si="1"/>
        <v>0</v>
      </c>
      <c r="I31" s="86">
        <f t="shared" si="2"/>
        <v>0</v>
      </c>
      <c r="J31" s="91"/>
      <c r="K31" s="91"/>
      <c r="L31" s="91"/>
    </row>
    <row r="32" spans="1:12">
      <c r="A32" s="158" t="s">
        <v>30</v>
      </c>
      <c r="B32" s="159" t="s">
        <v>241</v>
      </c>
      <c r="C32" s="160" t="s">
        <v>90</v>
      </c>
      <c r="D32" s="84">
        <v>110</v>
      </c>
      <c r="E32" s="85"/>
      <c r="F32" s="86">
        <f t="shared" si="0"/>
        <v>0</v>
      </c>
      <c r="G32" s="205">
        <v>0</v>
      </c>
      <c r="H32" s="86">
        <f t="shared" si="1"/>
        <v>0</v>
      </c>
      <c r="I32" s="86">
        <f t="shared" si="2"/>
        <v>0</v>
      </c>
      <c r="J32" s="91"/>
      <c r="K32" s="91"/>
      <c r="L32" s="91"/>
    </row>
    <row r="33" spans="1:12">
      <c r="A33" s="158" t="s">
        <v>31</v>
      </c>
      <c r="B33" s="159" t="s">
        <v>242</v>
      </c>
      <c r="C33" s="162" t="s">
        <v>88</v>
      </c>
      <c r="D33" s="84">
        <v>30</v>
      </c>
      <c r="E33" s="85"/>
      <c r="F33" s="86">
        <f t="shared" si="0"/>
        <v>0</v>
      </c>
      <c r="G33" s="205">
        <v>0</v>
      </c>
      <c r="H33" s="86">
        <f t="shared" si="1"/>
        <v>0</v>
      </c>
      <c r="I33" s="86">
        <f t="shared" si="2"/>
        <v>0</v>
      </c>
      <c r="J33" s="91"/>
      <c r="K33" s="91"/>
      <c r="L33" s="91"/>
    </row>
    <row r="34" spans="1:12">
      <c r="A34" s="158" t="s">
        <v>32</v>
      </c>
      <c r="B34" s="159" t="s">
        <v>243</v>
      </c>
      <c r="C34" s="160" t="s">
        <v>90</v>
      </c>
      <c r="D34" s="84">
        <v>30</v>
      </c>
      <c r="E34" s="85"/>
      <c r="F34" s="86">
        <f t="shared" si="0"/>
        <v>0</v>
      </c>
      <c r="G34" s="205">
        <v>0</v>
      </c>
      <c r="H34" s="86">
        <f t="shared" si="1"/>
        <v>0</v>
      </c>
      <c r="I34" s="86">
        <f t="shared" si="2"/>
        <v>0</v>
      </c>
      <c r="J34" s="91"/>
      <c r="K34" s="91"/>
      <c r="L34" s="91"/>
    </row>
    <row r="35" spans="1:12">
      <c r="A35" s="158" t="s">
        <v>33</v>
      </c>
      <c r="B35" s="159" t="s">
        <v>244</v>
      </c>
      <c r="C35" s="160" t="s">
        <v>88</v>
      </c>
      <c r="D35" s="84">
        <v>100</v>
      </c>
      <c r="E35" s="85"/>
      <c r="F35" s="86">
        <f t="shared" si="0"/>
        <v>0</v>
      </c>
      <c r="G35" s="205">
        <v>0</v>
      </c>
      <c r="H35" s="86">
        <f t="shared" si="1"/>
        <v>0</v>
      </c>
      <c r="I35" s="86">
        <f t="shared" si="2"/>
        <v>0</v>
      </c>
      <c r="J35" s="91"/>
      <c r="K35" s="91"/>
      <c r="L35" s="91"/>
    </row>
    <row r="36" spans="1:12">
      <c r="A36" s="158" t="s">
        <v>34</v>
      </c>
      <c r="B36" s="159" t="s">
        <v>245</v>
      </c>
      <c r="C36" s="160" t="s">
        <v>88</v>
      </c>
      <c r="D36" s="84">
        <v>20</v>
      </c>
      <c r="E36" s="85"/>
      <c r="F36" s="86">
        <f t="shared" si="0"/>
        <v>0</v>
      </c>
      <c r="G36" s="205">
        <v>0</v>
      </c>
      <c r="H36" s="86">
        <f t="shared" si="1"/>
        <v>0</v>
      </c>
      <c r="I36" s="86">
        <f t="shared" si="2"/>
        <v>0</v>
      </c>
      <c r="J36" s="91"/>
      <c r="K36" s="91"/>
      <c r="L36" s="91"/>
    </row>
    <row r="37" spans="1:12">
      <c r="A37" s="158" t="s">
        <v>35</v>
      </c>
      <c r="B37" s="159" t="s">
        <v>246</v>
      </c>
      <c r="C37" s="160" t="s">
        <v>88</v>
      </c>
      <c r="D37" s="84">
        <v>700</v>
      </c>
      <c r="E37" s="85"/>
      <c r="F37" s="86">
        <f t="shared" si="0"/>
        <v>0</v>
      </c>
      <c r="G37" s="205">
        <v>0</v>
      </c>
      <c r="H37" s="86">
        <f t="shared" si="1"/>
        <v>0</v>
      </c>
      <c r="I37" s="86">
        <f t="shared" si="2"/>
        <v>0</v>
      </c>
      <c r="J37" s="91"/>
      <c r="K37" s="91"/>
      <c r="L37" s="91"/>
    </row>
    <row r="38" spans="1:12">
      <c r="A38" s="158" t="s">
        <v>36</v>
      </c>
      <c r="B38" s="159" t="s">
        <v>247</v>
      </c>
      <c r="C38" s="160" t="s">
        <v>88</v>
      </c>
      <c r="D38" s="84">
        <v>40</v>
      </c>
      <c r="E38" s="85"/>
      <c r="F38" s="86">
        <f t="shared" si="0"/>
        <v>0</v>
      </c>
      <c r="G38" s="205">
        <v>0</v>
      </c>
      <c r="H38" s="86">
        <f t="shared" si="1"/>
        <v>0</v>
      </c>
      <c r="I38" s="86">
        <f t="shared" si="2"/>
        <v>0</v>
      </c>
      <c r="J38" s="91"/>
      <c r="K38" s="91"/>
      <c r="L38" s="91"/>
    </row>
    <row r="39" spans="1:12">
      <c r="A39" s="158" t="s">
        <v>37</v>
      </c>
      <c r="B39" s="159" t="s">
        <v>248</v>
      </c>
      <c r="C39" s="160" t="s">
        <v>88</v>
      </c>
      <c r="D39" s="84">
        <v>200</v>
      </c>
      <c r="E39" s="85"/>
      <c r="F39" s="86">
        <f t="shared" si="0"/>
        <v>0</v>
      </c>
      <c r="G39" s="205">
        <v>0</v>
      </c>
      <c r="H39" s="86">
        <f t="shared" si="1"/>
        <v>0</v>
      </c>
      <c r="I39" s="86">
        <f t="shared" si="2"/>
        <v>0</v>
      </c>
      <c r="J39" s="91"/>
      <c r="K39" s="91"/>
      <c r="L39" s="91"/>
    </row>
    <row r="40" spans="1:12">
      <c r="A40" s="158" t="s">
        <v>38</v>
      </c>
      <c r="B40" s="159" t="s">
        <v>249</v>
      </c>
      <c r="C40" s="160" t="s">
        <v>88</v>
      </c>
      <c r="D40" s="84">
        <v>200</v>
      </c>
      <c r="E40" s="85"/>
      <c r="F40" s="86">
        <f t="shared" ref="F40:F71" si="3">ROUND(D40*E40,2)</f>
        <v>0</v>
      </c>
      <c r="G40" s="205">
        <v>0</v>
      </c>
      <c r="H40" s="86">
        <f t="shared" ref="H40:H71" si="4">ROUND(F40*G40,2)</f>
        <v>0</v>
      </c>
      <c r="I40" s="86">
        <f t="shared" ref="I40:I71" si="5">F40+H40</f>
        <v>0</v>
      </c>
      <c r="J40" s="91"/>
      <c r="K40" s="91"/>
      <c r="L40" s="91"/>
    </row>
    <row r="41" spans="1:12">
      <c r="A41" s="158" t="s">
        <v>39</v>
      </c>
      <c r="B41" s="159" t="s">
        <v>250</v>
      </c>
      <c r="C41" s="160" t="s">
        <v>88</v>
      </c>
      <c r="D41" s="84">
        <v>10</v>
      </c>
      <c r="E41" s="85"/>
      <c r="F41" s="86">
        <f t="shared" si="3"/>
        <v>0</v>
      </c>
      <c r="G41" s="205">
        <v>0</v>
      </c>
      <c r="H41" s="86">
        <f t="shared" si="4"/>
        <v>0</v>
      </c>
      <c r="I41" s="86">
        <f t="shared" si="5"/>
        <v>0</v>
      </c>
      <c r="J41" s="91"/>
      <c r="K41" s="91"/>
      <c r="L41" s="91"/>
    </row>
    <row r="42" spans="1:12">
      <c r="A42" s="158" t="s">
        <v>40</v>
      </c>
      <c r="B42" s="159" t="s">
        <v>302</v>
      </c>
      <c r="C42" s="162" t="s">
        <v>88</v>
      </c>
      <c r="D42" s="84">
        <v>10</v>
      </c>
      <c r="E42" s="85"/>
      <c r="F42" s="86">
        <f t="shared" si="3"/>
        <v>0</v>
      </c>
      <c r="G42" s="205">
        <v>0</v>
      </c>
      <c r="H42" s="86">
        <f t="shared" si="4"/>
        <v>0</v>
      </c>
      <c r="I42" s="86">
        <f t="shared" si="5"/>
        <v>0</v>
      </c>
      <c r="J42" s="91"/>
      <c r="K42" s="91"/>
      <c r="L42" s="91"/>
    </row>
    <row r="43" spans="1:12">
      <c r="A43" s="158" t="s">
        <v>41</v>
      </c>
      <c r="B43" s="159" t="s">
        <v>251</v>
      </c>
      <c r="C43" s="160" t="s">
        <v>88</v>
      </c>
      <c r="D43" s="84">
        <v>40</v>
      </c>
      <c r="E43" s="85"/>
      <c r="F43" s="86">
        <f t="shared" si="3"/>
        <v>0</v>
      </c>
      <c r="G43" s="205">
        <v>0</v>
      </c>
      <c r="H43" s="86">
        <f t="shared" si="4"/>
        <v>0</v>
      </c>
      <c r="I43" s="86">
        <f t="shared" si="5"/>
        <v>0</v>
      </c>
      <c r="J43" s="91"/>
      <c r="K43" s="91"/>
      <c r="L43" s="91"/>
    </row>
    <row r="44" spans="1:12">
      <c r="A44" s="158" t="s">
        <v>42</v>
      </c>
      <c r="B44" s="159" t="s">
        <v>252</v>
      </c>
      <c r="C44" s="160" t="s">
        <v>88</v>
      </c>
      <c r="D44" s="84">
        <v>50</v>
      </c>
      <c r="E44" s="85"/>
      <c r="F44" s="86">
        <f t="shared" si="3"/>
        <v>0</v>
      </c>
      <c r="G44" s="205">
        <v>0</v>
      </c>
      <c r="H44" s="86">
        <f t="shared" si="4"/>
        <v>0</v>
      </c>
      <c r="I44" s="86">
        <f t="shared" si="5"/>
        <v>0</v>
      </c>
      <c r="J44" s="91"/>
      <c r="K44" s="91"/>
      <c r="L44" s="91"/>
    </row>
    <row r="45" spans="1:12">
      <c r="A45" s="158" t="s">
        <v>43</v>
      </c>
      <c r="B45" s="159" t="s">
        <v>253</v>
      </c>
      <c r="C45" s="160" t="s">
        <v>88</v>
      </c>
      <c r="D45" s="84">
        <v>100</v>
      </c>
      <c r="E45" s="85"/>
      <c r="F45" s="86">
        <f t="shared" si="3"/>
        <v>0</v>
      </c>
      <c r="G45" s="205">
        <v>0</v>
      </c>
      <c r="H45" s="86">
        <f t="shared" si="4"/>
        <v>0</v>
      </c>
      <c r="I45" s="86">
        <f t="shared" si="5"/>
        <v>0</v>
      </c>
      <c r="J45" s="91"/>
      <c r="K45" s="91"/>
      <c r="L45" s="91"/>
    </row>
    <row r="46" spans="1:12">
      <c r="A46" s="158" t="s">
        <v>44</v>
      </c>
      <c r="B46" s="159" t="s">
        <v>254</v>
      </c>
      <c r="C46" s="160" t="s">
        <v>88</v>
      </c>
      <c r="D46" s="84">
        <v>40</v>
      </c>
      <c r="E46" s="85"/>
      <c r="F46" s="86">
        <f t="shared" si="3"/>
        <v>0</v>
      </c>
      <c r="G46" s="205">
        <v>0</v>
      </c>
      <c r="H46" s="86">
        <f t="shared" si="4"/>
        <v>0</v>
      </c>
      <c r="I46" s="86">
        <f t="shared" si="5"/>
        <v>0</v>
      </c>
      <c r="J46" s="91"/>
      <c r="K46" s="91"/>
      <c r="L46" s="91"/>
    </row>
    <row r="47" spans="1:12">
      <c r="A47" s="158" t="s">
        <v>45</v>
      </c>
      <c r="B47" s="159" t="s">
        <v>303</v>
      </c>
      <c r="C47" s="160" t="s">
        <v>88</v>
      </c>
      <c r="D47" s="84">
        <v>250</v>
      </c>
      <c r="E47" s="85"/>
      <c r="F47" s="86">
        <f t="shared" si="3"/>
        <v>0</v>
      </c>
      <c r="G47" s="205">
        <v>0</v>
      </c>
      <c r="H47" s="86">
        <f t="shared" si="4"/>
        <v>0</v>
      </c>
      <c r="I47" s="86">
        <f t="shared" si="5"/>
        <v>0</v>
      </c>
      <c r="J47" s="91"/>
      <c r="K47" s="91"/>
      <c r="L47" s="91"/>
    </row>
    <row r="48" spans="1:12">
      <c r="A48" s="158" t="s">
        <v>46</v>
      </c>
      <c r="B48" s="159" t="s">
        <v>255</v>
      </c>
      <c r="C48" s="160" t="s">
        <v>88</v>
      </c>
      <c r="D48" s="84">
        <v>200</v>
      </c>
      <c r="E48" s="85"/>
      <c r="F48" s="86">
        <f t="shared" si="3"/>
        <v>0</v>
      </c>
      <c r="G48" s="205">
        <v>0</v>
      </c>
      <c r="H48" s="86">
        <f t="shared" si="4"/>
        <v>0</v>
      </c>
      <c r="I48" s="86">
        <f t="shared" si="5"/>
        <v>0</v>
      </c>
      <c r="J48" s="91"/>
      <c r="K48" s="91"/>
      <c r="L48" s="91"/>
    </row>
    <row r="49" spans="1:12">
      <c r="A49" s="158" t="s">
        <v>47</v>
      </c>
      <c r="B49" s="159" t="s">
        <v>256</v>
      </c>
      <c r="C49" s="160" t="s">
        <v>90</v>
      </c>
      <c r="D49" s="84">
        <v>380</v>
      </c>
      <c r="E49" s="85"/>
      <c r="F49" s="86">
        <f t="shared" si="3"/>
        <v>0</v>
      </c>
      <c r="G49" s="205">
        <v>0</v>
      </c>
      <c r="H49" s="86">
        <f t="shared" si="4"/>
        <v>0</v>
      </c>
      <c r="I49" s="86">
        <f t="shared" si="5"/>
        <v>0</v>
      </c>
      <c r="J49" s="91"/>
      <c r="K49" s="91"/>
      <c r="L49" s="91"/>
    </row>
    <row r="50" spans="1:12">
      <c r="A50" s="158" t="s">
        <v>48</v>
      </c>
      <c r="B50" s="161" t="s">
        <v>152</v>
      </c>
      <c r="C50" s="160" t="s">
        <v>90</v>
      </c>
      <c r="D50" s="84">
        <v>5</v>
      </c>
      <c r="E50" s="85"/>
      <c r="F50" s="86">
        <f t="shared" si="3"/>
        <v>0</v>
      </c>
      <c r="G50" s="205">
        <v>0</v>
      </c>
      <c r="H50" s="86">
        <f t="shared" si="4"/>
        <v>0</v>
      </c>
      <c r="I50" s="86">
        <f t="shared" si="5"/>
        <v>0</v>
      </c>
      <c r="J50" s="91"/>
      <c r="K50" s="91"/>
      <c r="L50" s="91"/>
    </row>
    <row r="51" spans="1:12">
      <c r="A51" s="158" t="s">
        <v>49</v>
      </c>
      <c r="B51" s="159" t="s">
        <v>257</v>
      </c>
      <c r="C51" s="160" t="s">
        <v>88</v>
      </c>
      <c r="D51" s="84">
        <v>200</v>
      </c>
      <c r="E51" s="85"/>
      <c r="F51" s="86">
        <f t="shared" si="3"/>
        <v>0</v>
      </c>
      <c r="G51" s="205">
        <v>0</v>
      </c>
      <c r="H51" s="86">
        <f t="shared" si="4"/>
        <v>0</v>
      </c>
      <c r="I51" s="86">
        <f t="shared" si="5"/>
        <v>0</v>
      </c>
      <c r="J51" s="91"/>
      <c r="K51" s="91"/>
      <c r="L51" s="91"/>
    </row>
    <row r="52" spans="1:12">
      <c r="A52" s="158" t="s">
        <v>50</v>
      </c>
      <c r="B52" s="159" t="s">
        <v>238</v>
      </c>
      <c r="C52" s="160" t="s">
        <v>88</v>
      </c>
      <c r="D52" s="84">
        <v>130</v>
      </c>
      <c r="E52" s="85"/>
      <c r="F52" s="86">
        <f t="shared" si="3"/>
        <v>0</v>
      </c>
      <c r="G52" s="205">
        <v>0</v>
      </c>
      <c r="H52" s="86">
        <f t="shared" si="4"/>
        <v>0</v>
      </c>
      <c r="I52" s="86">
        <f t="shared" si="5"/>
        <v>0</v>
      </c>
      <c r="J52" s="91"/>
      <c r="K52" s="91"/>
      <c r="L52" s="91"/>
    </row>
    <row r="53" spans="1:12">
      <c r="A53" s="158" t="s">
        <v>51</v>
      </c>
      <c r="B53" s="159" t="s">
        <v>258</v>
      </c>
      <c r="C53" s="160" t="s">
        <v>88</v>
      </c>
      <c r="D53" s="84">
        <v>250</v>
      </c>
      <c r="E53" s="85"/>
      <c r="F53" s="86">
        <f t="shared" si="3"/>
        <v>0</v>
      </c>
      <c r="G53" s="205">
        <v>0</v>
      </c>
      <c r="H53" s="86">
        <f t="shared" si="4"/>
        <v>0</v>
      </c>
      <c r="I53" s="86">
        <f t="shared" si="5"/>
        <v>0</v>
      </c>
      <c r="J53" s="91"/>
      <c r="K53" s="91"/>
      <c r="L53" s="91"/>
    </row>
    <row r="54" spans="1:12">
      <c r="A54" s="158" t="s">
        <v>52</v>
      </c>
      <c r="B54" s="159" t="s">
        <v>259</v>
      </c>
      <c r="C54" s="160" t="s">
        <v>88</v>
      </c>
      <c r="D54" s="84">
        <v>20</v>
      </c>
      <c r="E54" s="85"/>
      <c r="F54" s="86">
        <f t="shared" si="3"/>
        <v>0</v>
      </c>
      <c r="G54" s="205">
        <v>0</v>
      </c>
      <c r="H54" s="86">
        <f t="shared" si="4"/>
        <v>0</v>
      </c>
      <c r="I54" s="86">
        <f t="shared" si="5"/>
        <v>0</v>
      </c>
      <c r="J54" s="91"/>
      <c r="K54" s="91"/>
      <c r="L54" s="91"/>
    </row>
    <row r="55" spans="1:12">
      <c r="A55" s="158" t="s">
        <v>53</v>
      </c>
      <c r="B55" s="161" t="s">
        <v>153</v>
      </c>
      <c r="C55" s="160" t="s">
        <v>88</v>
      </c>
      <c r="D55" s="84">
        <v>10</v>
      </c>
      <c r="E55" s="85"/>
      <c r="F55" s="86">
        <f t="shared" si="3"/>
        <v>0</v>
      </c>
      <c r="G55" s="205">
        <v>0</v>
      </c>
      <c r="H55" s="86">
        <f t="shared" si="4"/>
        <v>0</v>
      </c>
      <c r="I55" s="86">
        <f t="shared" si="5"/>
        <v>0</v>
      </c>
      <c r="J55" s="91"/>
      <c r="K55" s="91"/>
      <c r="L55" s="91"/>
    </row>
    <row r="56" spans="1:12">
      <c r="A56" s="158" t="s">
        <v>54</v>
      </c>
      <c r="B56" s="159" t="s">
        <v>260</v>
      </c>
      <c r="C56" s="160" t="s">
        <v>88</v>
      </c>
      <c r="D56" s="84">
        <v>200</v>
      </c>
      <c r="E56" s="85"/>
      <c r="F56" s="86">
        <f t="shared" si="3"/>
        <v>0</v>
      </c>
      <c r="G56" s="205">
        <v>0</v>
      </c>
      <c r="H56" s="86">
        <f t="shared" si="4"/>
        <v>0</v>
      </c>
      <c r="I56" s="86">
        <f t="shared" si="5"/>
        <v>0</v>
      </c>
      <c r="J56" s="91"/>
      <c r="K56" s="91"/>
      <c r="L56" s="91"/>
    </row>
    <row r="57" spans="1:12">
      <c r="A57" s="158" t="s">
        <v>55</v>
      </c>
      <c r="B57" s="161" t="s">
        <v>261</v>
      </c>
      <c r="C57" s="160" t="s">
        <v>88</v>
      </c>
      <c r="D57" s="84">
        <v>200</v>
      </c>
      <c r="E57" s="85"/>
      <c r="F57" s="86">
        <f t="shared" si="3"/>
        <v>0</v>
      </c>
      <c r="G57" s="205">
        <v>0</v>
      </c>
      <c r="H57" s="86">
        <f t="shared" si="4"/>
        <v>0</v>
      </c>
      <c r="I57" s="86">
        <f t="shared" si="5"/>
        <v>0</v>
      </c>
      <c r="J57" s="91"/>
      <c r="K57" s="91"/>
      <c r="L57" s="91"/>
    </row>
    <row r="58" spans="1:12">
      <c r="A58" s="158" t="s">
        <v>56</v>
      </c>
      <c r="B58" s="159" t="s">
        <v>262</v>
      </c>
      <c r="C58" s="160" t="s">
        <v>91</v>
      </c>
      <c r="D58" s="84">
        <v>50</v>
      </c>
      <c r="E58" s="85"/>
      <c r="F58" s="86">
        <f t="shared" si="3"/>
        <v>0</v>
      </c>
      <c r="G58" s="205">
        <v>0</v>
      </c>
      <c r="H58" s="86">
        <f t="shared" si="4"/>
        <v>0</v>
      </c>
      <c r="I58" s="86">
        <f t="shared" si="5"/>
        <v>0</v>
      </c>
      <c r="J58" s="91"/>
      <c r="K58" s="91"/>
      <c r="L58" s="91"/>
    </row>
    <row r="59" spans="1:12">
      <c r="A59" s="158" t="s">
        <v>57</v>
      </c>
      <c r="B59" s="159" t="s">
        <v>263</v>
      </c>
      <c r="C59" s="160" t="s">
        <v>88</v>
      </c>
      <c r="D59" s="84">
        <v>80</v>
      </c>
      <c r="E59" s="85"/>
      <c r="F59" s="86">
        <f t="shared" si="3"/>
        <v>0</v>
      </c>
      <c r="G59" s="205">
        <v>0</v>
      </c>
      <c r="H59" s="86">
        <f t="shared" si="4"/>
        <v>0</v>
      </c>
      <c r="I59" s="86">
        <f t="shared" si="5"/>
        <v>0</v>
      </c>
      <c r="J59" s="91"/>
      <c r="K59" s="91"/>
      <c r="L59" s="91"/>
    </row>
    <row r="60" spans="1:12">
      <c r="A60" s="158" t="s">
        <v>58</v>
      </c>
      <c r="B60" s="159" t="s">
        <v>304</v>
      </c>
      <c r="C60" s="162" t="s">
        <v>88</v>
      </c>
      <c r="D60" s="84">
        <v>80</v>
      </c>
      <c r="E60" s="85"/>
      <c r="F60" s="86">
        <f t="shared" si="3"/>
        <v>0</v>
      </c>
      <c r="G60" s="205">
        <v>0</v>
      </c>
      <c r="H60" s="86">
        <f t="shared" si="4"/>
        <v>0</v>
      </c>
      <c r="I60" s="86">
        <f t="shared" si="5"/>
        <v>0</v>
      </c>
      <c r="J60" s="91"/>
      <c r="K60" s="91"/>
      <c r="L60" s="91"/>
    </row>
    <row r="61" spans="1:12">
      <c r="A61" s="158" t="s">
        <v>59</v>
      </c>
      <c r="B61" s="159" t="s">
        <v>264</v>
      </c>
      <c r="C61" s="160" t="s">
        <v>88</v>
      </c>
      <c r="D61" s="84">
        <v>50</v>
      </c>
      <c r="E61" s="85"/>
      <c r="F61" s="86">
        <f t="shared" si="3"/>
        <v>0</v>
      </c>
      <c r="G61" s="205">
        <v>0</v>
      </c>
      <c r="H61" s="86">
        <f t="shared" si="4"/>
        <v>0</v>
      </c>
      <c r="I61" s="86">
        <f t="shared" si="5"/>
        <v>0</v>
      </c>
      <c r="J61" s="91"/>
      <c r="K61" s="91"/>
      <c r="L61" s="91"/>
    </row>
    <row r="62" spans="1:12">
      <c r="A62" s="158" t="s">
        <v>60</v>
      </c>
      <c r="B62" s="159" t="s">
        <v>265</v>
      </c>
      <c r="C62" s="160" t="s">
        <v>88</v>
      </c>
      <c r="D62" s="84">
        <v>110</v>
      </c>
      <c r="E62" s="85"/>
      <c r="F62" s="86">
        <f t="shared" si="3"/>
        <v>0</v>
      </c>
      <c r="G62" s="205">
        <v>0</v>
      </c>
      <c r="H62" s="86">
        <f t="shared" si="4"/>
        <v>0</v>
      </c>
      <c r="I62" s="86">
        <f t="shared" si="5"/>
        <v>0</v>
      </c>
      <c r="J62" s="91"/>
      <c r="K62" s="91"/>
      <c r="L62" s="91"/>
    </row>
    <row r="63" spans="1:12">
      <c r="A63" s="158" t="s">
        <v>61</v>
      </c>
      <c r="B63" s="159" t="s">
        <v>266</v>
      </c>
      <c r="C63" s="160" t="s">
        <v>88</v>
      </c>
      <c r="D63" s="84">
        <v>50</v>
      </c>
      <c r="E63" s="85"/>
      <c r="F63" s="86">
        <f t="shared" si="3"/>
        <v>0</v>
      </c>
      <c r="G63" s="205">
        <v>0</v>
      </c>
      <c r="H63" s="86">
        <f t="shared" si="4"/>
        <v>0</v>
      </c>
      <c r="I63" s="86">
        <f t="shared" si="5"/>
        <v>0</v>
      </c>
      <c r="J63" s="91"/>
      <c r="K63" s="91"/>
      <c r="L63" s="91"/>
    </row>
    <row r="64" spans="1:12">
      <c r="A64" s="158" t="s">
        <v>62</v>
      </c>
      <c r="B64" s="159" t="s">
        <v>267</v>
      </c>
      <c r="C64" s="160" t="s">
        <v>88</v>
      </c>
      <c r="D64" s="84">
        <v>20</v>
      </c>
      <c r="E64" s="85"/>
      <c r="F64" s="86">
        <f t="shared" si="3"/>
        <v>0</v>
      </c>
      <c r="G64" s="205">
        <v>0</v>
      </c>
      <c r="H64" s="86">
        <f t="shared" si="4"/>
        <v>0</v>
      </c>
      <c r="I64" s="86">
        <f t="shared" si="5"/>
        <v>0</v>
      </c>
      <c r="J64" s="91"/>
      <c r="K64" s="91"/>
      <c r="L64" s="91"/>
    </row>
    <row r="65" spans="1:12">
      <c r="A65" s="158" t="s">
        <v>63</v>
      </c>
      <c r="B65" s="159" t="s">
        <v>268</v>
      </c>
      <c r="C65" s="160" t="s">
        <v>90</v>
      </c>
      <c r="D65" s="84">
        <v>200</v>
      </c>
      <c r="E65" s="85"/>
      <c r="F65" s="86">
        <f t="shared" si="3"/>
        <v>0</v>
      </c>
      <c r="G65" s="205">
        <v>0</v>
      </c>
      <c r="H65" s="86">
        <f t="shared" si="4"/>
        <v>0</v>
      </c>
      <c r="I65" s="86">
        <f t="shared" si="5"/>
        <v>0</v>
      </c>
      <c r="J65" s="91"/>
      <c r="K65" s="91"/>
      <c r="L65" s="91"/>
    </row>
    <row r="66" spans="1:12">
      <c r="A66" s="158" t="s">
        <v>64</v>
      </c>
      <c r="B66" s="159" t="s">
        <v>269</v>
      </c>
      <c r="C66" s="160" t="s">
        <v>93</v>
      </c>
      <c r="D66" s="84">
        <v>48</v>
      </c>
      <c r="E66" s="85"/>
      <c r="F66" s="86">
        <f t="shared" si="3"/>
        <v>0</v>
      </c>
      <c r="G66" s="205">
        <v>0</v>
      </c>
      <c r="H66" s="86">
        <f t="shared" si="4"/>
        <v>0</v>
      </c>
      <c r="I66" s="86">
        <f t="shared" si="5"/>
        <v>0</v>
      </c>
      <c r="J66" s="91"/>
      <c r="K66" s="91"/>
      <c r="L66" s="91"/>
    </row>
    <row r="67" spans="1:12">
      <c r="A67" s="158" t="s">
        <v>65</v>
      </c>
      <c r="B67" s="161" t="s">
        <v>154</v>
      </c>
      <c r="C67" s="160" t="s">
        <v>93</v>
      </c>
      <c r="D67" s="84">
        <v>240</v>
      </c>
      <c r="E67" s="85"/>
      <c r="F67" s="86">
        <f t="shared" si="3"/>
        <v>0</v>
      </c>
      <c r="G67" s="205">
        <v>0</v>
      </c>
      <c r="H67" s="86">
        <f t="shared" si="4"/>
        <v>0</v>
      </c>
      <c r="I67" s="86">
        <f t="shared" si="5"/>
        <v>0</v>
      </c>
      <c r="J67" s="91"/>
      <c r="K67" s="91"/>
      <c r="L67" s="91"/>
    </row>
    <row r="68" spans="1:12">
      <c r="A68" s="158" t="s">
        <v>66</v>
      </c>
      <c r="B68" s="159" t="s">
        <v>271</v>
      </c>
      <c r="C68" s="160" t="s">
        <v>93</v>
      </c>
      <c r="D68" s="84">
        <v>240</v>
      </c>
      <c r="E68" s="85"/>
      <c r="F68" s="86">
        <f t="shared" si="3"/>
        <v>0</v>
      </c>
      <c r="G68" s="205">
        <v>0</v>
      </c>
      <c r="H68" s="86">
        <f t="shared" si="4"/>
        <v>0</v>
      </c>
      <c r="I68" s="86">
        <f t="shared" si="5"/>
        <v>0</v>
      </c>
      <c r="J68" s="91"/>
      <c r="K68" s="91"/>
      <c r="L68" s="91"/>
    </row>
    <row r="69" spans="1:12">
      <c r="A69" s="158" t="s">
        <v>67</v>
      </c>
      <c r="B69" s="159" t="s">
        <v>270</v>
      </c>
      <c r="C69" s="162" t="s">
        <v>88</v>
      </c>
      <c r="D69" s="84">
        <v>800</v>
      </c>
      <c r="E69" s="85"/>
      <c r="F69" s="86">
        <f t="shared" si="3"/>
        <v>0</v>
      </c>
      <c r="G69" s="205">
        <v>0</v>
      </c>
      <c r="H69" s="86">
        <f t="shared" si="4"/>
        <v>0</v>
      </c>
      <c r="I69" s="86">
        <f t="shared" si="5"/>
        <v>0</v>
      </c>
      <c r="J69" s="91"/>
      <c r="K69" s="91"/>
      <c r="L69" s="91"/>
    </row>
    <row r="70" spans="1:12">
      <c r="A70" s="158" t="s">
        <v>68</v>
      </c>
      <c r="B70" s="159" t="s">
        <v>272</v>
      </c>
      <c r="C70" s="160" t="s">
        <v>93</v>
      </c>
      <c r="D70" s="84">
        <v>240</v>
      </c>
      <c r="E70" s="85"/>
      <c r="F70" s="86">
        <f t="shared" si="3"/>
        <v>0</v>
      </c>
      <c r="G70" s="205">
        <v>0</v>
      </c>
      <c r="H70" s="86">
        <f t="shared" si="4"/>
        <v>0</v>
      </c>
      <c r="I70" s="86">
        <f t="shared" si="5"/>
        <v>0</v>
      </c>
      <c r="J70" s="91"/>
      <c r="K70" s="91"/>
      <c r="L70" s="91"/>
    </row>
    <row r="71" spans="1:12">
      <c r="A71" s="158" t="s">
        <v>69</v>
      </c>
      <c r="B71" s="159" t="s">
        <v>273</v>
      </c>
      <c r="C71" s="160" t="s">
        <v>90</v>
      </c>
      <c r="D71" s="84">
        <v>100</v>
      </c>
      <c r="E71" s="85"/>
      <c r="F71" s="86">
        <f t="shared" si="3"/>
        <v>0</v>
      </c>
      <c r="G71" s="205">
        <v>0</v>
      </c>
      <c r="H71" s="86">
        <f t="shared" si="4"/>
        <v>0</v>
      </c>
      <c r="I71" s="86">
        <f t="shared" si="5"/>
        <v>0</v>
      </c>
      <c r="J71" s="91"/>
      <c r="K71" s="91"/>
      <c r="L71" s="91"/>
    </row>
    <row r="72" spans="1:12">
      <c r="A72" s="158" t="s">
        <v>70</v>
      </c>
      <c r="B72" s="159" t="s">
        <v>274</v>
      </c>
      <c r="C72" s="160" t="s">
        <v>88</v>
      </c>
      <c r="D72" s="84">
        <v>200</v>
      </c>
      <c r="E72" s="85"/>
      <c r="F72" s="86">
        <f t="shared" ref="F72:F77" si="6">ROUND(D72*E72,2)</f>
        <v>0</v>
      </c>
      <c r="G72" s="205">
        <v>0</v>
      </c>
      <c r="H72" s="86">
        <f t="shared" ref="H72:H77" si="7">ROUND(F72*G72,2)</f>
        <v>0</v>
      </c>
      <c r="I72" s="86">
        <f t="shared" ref="I72:I77" si="8">F72+H72</f>
        <v>0</v>
      </c>
      <c r="J72" s="91"/>
      <c r="K72" s="91"/>
      <c r="L72" s="91"/>
    </row>
    <row r="73" spans="1:12">
      <c r="A73" s="158" t="s">
        <v>71</v>
      </c>
      <c r="B73" s="159" t="s">
        <v>275</v>
      </c>
      <c r="C73" s="160" t="s">
        <v>88</v>
      </c>
      <c r="D73" s="84">
        <v>500</v>
      </c>
      <c r="E73" s="85"/>
      <c r="F73" s="86">
        <f t="shared" si="6"/>
        <v>0</v>
      </c>
      <c r="G73" s="205">
        <v>0</v>
      </c>
      <c r="H73" s="86">
        <f t="shared" si="7"/>
        <v>0</v>
      </c>
      <c r="I73" s="86">
        <f t="shared" si="8"/>
        <v>0</v>
      </c>
      <c r="J73" s="91"/>
      <c r="K73" s="91"/>
      <c r="L73" s="91"/>
    </row>
    <row r="74" spans="1:12">
      <c r="A74" s="158" t="s">
        <v>149</v>
      </c>
      <c r="B74" s="159" t="s">
        <v>276</v>
      </c>
      <c r="C74" s="160" t="s">
        <v>88</v>
      </c>
      <c r="D74" s="84">
        <v>60</v>
      </c>
      <c r="E74" s="85"/>
      <c r="F74" s="86">
        <f t="shared" si="6"/>
        <v>0</v>
      </c>
      <c r="G74" s="205">
        <v>0</v>
      </c>
      <c r="H74" s="86">
        <f t="shared" si="7"/>
        <v>0</v>
      </c>
      <c r="I74" s="86">
        <f t="shared" si="8"/>
        <v>0</v>
      </c>
      <c r="J74" s="91"/>
      <c r="K74" s="91"/>
      <c r="L74" s="91"/>
    </row>
    <row r="75" spans="1:12">
      <c r="A75" s="158" t="s">
        <v>279</v>
      </c>
      <c r="B75" s="159" t="s">
        <v>277</v>
      </c>
      <c r="C75" s="160" t="s">
        <v>88</v>
      </c>
      <c r="D75" s="84">
        <v>30</v>
      </c>
      <c r="E75" s="85"/>
      <c r="F75" s="86">
        <f t="shared" si="6"/>
        <v>0</v>
      </c>
      <c r="G75" s="205">
        <v>0</v>
      </c>
      <c r="H75" s="86">
        <f t="shared" si="7"/>
        <v>0</v>
      </c>
      <c r="I75" s="86">
        <f t="shared" si="8"/>
        <v>0</v>
      </c>
      <c r="J75" s="91"/>
      <c r="K75" s="91"/>
      <c r="L75" s="91"/>
    </row>
    <row r="76" spans="1:12">
      <c r="A76" s="158" t="s">
        <v>305</v>
      </c>
      <c r="B76" s="159" t="s">
        <v>278</v>
      </c>
      <c r="C76" s="160" t="s">
        <v>88</v>
      </c>
      <c r="D76" s="84">
        <v>20</v>
      </c>
      <c r="E76" s="85"/>
      <c r="F76" s="86">
        <f t="shared" si="6"/>
        <v>0</v>
      </c>
      <c r="G76" s="205">
        <v>0</v>
      </c>
      <c r="H76" s="86">
        <f t="shared" si="7"/>
        <v>0</v>
      </c>
      <c r="I76" s="86">
        <f t="shared" si="8"/>
        <v>0</v>
      </c>
      <c r="J76" s="91"/>
      <c r="K76" s="91"/>
      <c r="L76" s="91"/>
    </row>
    <row r="77" spans="1:12">
      <c r="A77" s="158" t="s">
        <v>306</v>
      </c>
      <c r="B77" s="159" t="s">
        <v>280</v>
      </c>
      <c r="C77" s="160" t="s">
        <v>88</v>
      </c>
      <c r="D77" s="84">
        <v>50</v>
      </c>
      <c r="E77" s="85"/>
      <c r="F77" s="86">
        <f t="shared" si="6"/>
        <v>0</v>
      </c>
      <c r="G77" s="205">
        <v>0</v>
      </c>
      <c r="H77" s="86">
        <f t="shared" si="7"/>
        <v>0</v>
      </c>
      <c r="I77" s="86">
        <f t="shared" si="8"/>
        <v>0</v>
      </c>
      <c r="J77" s="91"/>
      <c r="K77" s="91"/>
      <c r="L77" s="91"/>
    </row>
    <row r="78" spans="1:12">
      <c r="A78" s="90"/>
      <c r="B78" s="90" t="s">
        <v>87</v>
      </c>
      <c r="C78" s="90"/>
      <c r="D78" s="88"/>
      <c r="E78" s="89"/>
      <c r="F78" s="89">
        <f>SUM(F8:F77)</f>
        <v>0</v>
      </c>
      <c r="G78" s="88"/>
      <c r="H78" s="89">
        <f>SUM(H8:H77)</f>
        <v>0</v>
      </c>
      <c r="I78" s="89">
        <f>SUM(I8:I77)</f>
        <v>0</v>
      </c>
      <c r="J78" s="91"/>
      <c r="K78" s="91"/>
      <c r="L78" s="91"/>
    </row>
    <row r="79" spans="1:12">
      <c r="A79" s="91"/>
      <c r="B79" s="91"/>
      <c r="C79" s="91"/>
      <c r="D79" s="2"/>
      <c r="E79" s="91"/>
      <c r="F79" s="91"/>
      <c r="G79" s="2"/>
      <c r="H79" s="91"/>
      <c r="I79" s="91"/>
      <c r="J79" s="91"/>
      <c r="K79" s="91"/>
      <c r="L79" s="91"/>
    </row>
    <row r="80" spans="1:12" ht="15.75">
      <c r="A80" s="91"/>
      <c r="B80" s="200"/>
      <c r="C80" s="200"/>
      <c r="D80" s="2"/>
      <c r="E80" s="91"/>
      <c r="F80" s="91"/>
      <c r="G80" s="2"/>
      <c r="H80" s="91"/>
      <c r="I80" s="91"/>
      <c r="J80" s="91"/>
      <c r="K80" s="91"/>
      <c r="L80" s="91"/>
    </row>
    <row r="81" spans="1:12" ht="15.75">
      <c r="A81" s="91"/>
      <c r="B81" s="163"/>
      <c r="C81" s="164"/>
      <c r="D81" s="2"/>
      <c r="E81" s="91"/>
      <c r="F81" s="91"/>
      <c r="G81" s="2"/>
      <c r="H81" s="91"/>
      <c r="I81" s="91"/>
      <c r="J81" s="91"/>
      <c r="K81" s="91"/>
      <c r="L81" s="91"/>
    </row>
    <row r="82" spans="1:12" ht="15.75">
      <c r="A82" s="91"/>
      <c r="B82" s="163"/>
      <c r="C82" s="164"/>
      <c r="D82" s="2"/>
      <c r="E82" s="91"/>
      <c r="F82" s="91"/>
      <c r="G82" s="2"/>
      <c r="H82" s="91"/>
      <c r="I82" s="91"/>
      <c r="J82" s="91"/>
      <c r="K82" s="91"/>
      <c r="L82" s="91"/>
    </row>
    <row r="83" spans="1:12" ht="15.75">
      <c r="A83" s="128"/>
      <c r="B83" s="109" t="s">
        <v>73</v>
      </c>
      <c r="C83" s="108"/>
      <c r="D83" s="4"/>
      <c r="E83" s="184" t="s">
        <v>74</v>
      </c>
      <c r="F83" s="184"/>
      <c r="G83" s="190"/>
      <c r="H83" s="184"/>
      <c r="I83" s="165" t="s">
        <v>281</v>
      </c>
      <c r="J83" s="91"/>
      <c r="K83" s="91"/>
      <c r="L83" s="91"/>
    </row>
    <row r="84" spans="1:12" ht="15.75">
      <c r="A84" s="131"/>
      <c r="B84" s="113" t="s">
        <v>282</v>
      </c>
      <c r="C84" s="133"/>
      <c r="D84" s="10"/>
      <c r="E84" s="114" t="s">
        <v>283</v>
      </c>
      <c r="F84" s="114"/>
      <c r="G84" s="7"/>
      <c r="H84" s="114"/>
      <c r="I84" s="154"/>
      <c r="J84" s="165"/>
      <c r="K84" s="165"/>
      <c r="L84" s="165"/>
    </row>
    <row r="85" spans="1:12" ht="15">
      <c r="A85" s="91"/>
      <c r="B85" s="91"/>
      <c r="C85" s="91"/>
      <c r="D85" s="2"/>
      <c r="E85" s="115" t="s">
        <v>284</v>
      </c>
      <c r="F85" s="116"/>
      <c r="G85" s="2"/>
      <c r="H85" s="91"/>
      <c r="I85" s="91"/>
      <c r="J85" s="112"/>
      <c r="K85" s="112"/>
      <c r="L85" s="112"/>
    </row>
    <row r="86" spans="1:12">
      <c r="A86" s="91"/>
      <c r="B86" s="91"/>
      <c r="C86" s="91"/>
      <c r="D86" s="2"/>
      <c r="E86" s="91"/>
      <c r="F86" s="91"/>
      <c r="G86" s="2"/>
      <c r="H86" s="91"/>
      <c r="I86" s="91"/>
      <c r="J86" s="91"/>
      <c r="K86" s="91"/>
      <c r="L86" s="91"/>
    </row>
    <row r="87" spans="1:12">
      <c r="J87" s="91"/>
      <c r="K87" s="91"/>
      <c r="L87" s="91"/>
    </row>
  </sheetData>
  <sheetProtection password="C6DC" sheet="1" objects="1" scenarios="1"/>
  <sortState ref="B8:I78">
    <sortCondition ref="B8"/>
  </sortState>
  <customSheetViews>
    <customSheetView guid="{6043DAB6-75FD-4FFB-B18D-0D6961223CFC}">
      <selection activeCell="M5" sqref="M5"/>
      <pageMargins left="0.70866141732283472" right="0.70866141732283472" top="0.74803149606299213" bottom="0.74803149606299213" header="0.31496062992125984" footer="0.31496062992125984"/>
      <pageSetup paperSize="9" scale="75" orientation="portrait" r:id="rId1"/>
    </customSheetView>
  </customSheetViews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Pieczywo, wyroby ciastkarskie</vt:lpstr>
      <vt:lpstr>Produkty mleczarskie</vt:lpstr>
      <vt:lpstr>mięso wołowe, wieprzowe</vt:lpstr>
      <vt:lpstr>mięso drobiowe</vt:lpstr>
      <vt:lpstr>mrożone warzywa i owoce</vt:lpstr>
      <vt:lpstr>świeże warzywa i owoce</vt:lpstr>
      <vt:lpstr>ogólnospożywcze i jaja</vt:lpstr>
      <vt:lpstr>'mięso drobiowe'!Obszar_wydruku</vt:lpstr>
      <vt:lpstr>'mięso wołowe, wieprzowe'!Obszar_wydruku</vt:lpstr>
      <vt:lpstr>'mrożone warzywa i owoce'!Obszar_wydruku</vt:lpstr>
      <vt:lpstr>'ogólnospożywcze i jaja'!Obszar_wydruku</vt:lpstr>
      <vt:lpstr>'Pieczywo, wyroby ciastkarskie'!Obszar_wydruku</vt:lpstr>
      <vt:lpstr>'Produkty mleczarskie'!Obszar_wydruku</vt:lpstr>
      <vt:lpstr>'świeże warzywa i owoce'!Obszar_wydruku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Dyrektor</cp:lastModifiedBy>
  <cp:lastPrinted>2023-11-09T13:48:16Z</cp:lastPrinted>
  <dcterms:created xsi:type="dcterms:W3CDTF">2012-06-11T12:01:26Z</dcterms:created>
  <dcterms:modified xsi:type="dcterms:W3CDTF">2023-11-13T11:18:39Z</dcterms:modified>
</cp:coreProperties>
</file>