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M56" i="1"/>
  <c r="M55"/>
  <c r="M54"/>
  <c r="M53"/>
  <c r="M51"/>
  <c r="L48"/>
  <c r="K48"/>
  <c r="J48"/>
  <c r="J49" s="1"/>
  <c r="I48"/>
  <c r="H48"/>
  <c r="G48"/>
  <c r="F48"/>
  <c r="E48"/>
  <c r="D48"/>
  <c r="C48"/>
  <c r="M47"/>
  <c r="M46"/>
  <c r="M45"/>
  <c r="M44"/>
  <c r="L42"/>
  <c r="L49" s="1"/>
  <c r="K42"/>
  <c r="J42"/>
  <c r="I42"/>
  <c r="H42"/>
  <c r="G42"/>
  <c r="F42"/>
  <c r="E42"/>
  <c r="E49" s="1"/>
  <c r="D42"/>
  <c r="C42"/>
  <c r="M41"/>
  <c r="M40"/>
  <c r="M39"/>
  <c r="M38"/>
  <c r="M37"/>
  <c r="M36"/>
  <c r="M35"/>
  <c r="L33"/>
  <c r="K33"/>
  <c r="J33"/>
  <c r="I33"/>
  <c r="H33"/>
  <c r="G33"/>
  <c r="F33"/>
  <c r="E33"/>
  <c r="D33"/>
  <c r="C33"/>
  <c r="M32"/>
  <c r="M33" s="1"/>
  <c r="L30"/>
  <c r="K30"/>
  <c r="J30"/>
  <c r="I30"/>
  <c r="H30"/>
  <c r="G30"/>
  <c r="F30"/>
  <c r="E30"/>
  <c r="D30"/>
  <c r="C30"/>
  <c r="M29"/>
  <c r="M28"/>
  <c r="M27"/>
  <c r="M26"/>
  <c r="M25"/>
  <c r="M24"/>
  <c r="M23"/>
  <c r="M22"/>
  <c r="M21"/>
  <c r="M20"/>
  <c r="M19"/>
  <c r="M18"/>
  <c r="M17"/>
  <c r="M16"/>
  <c r="M15"/>
  <c r="M14"/>
  <c r="C49" l="1"/>
  <c r="I49"/>
  <c r="M42"/>
  <c r="J50"/>
  <c r="J57" s="1"/>
  <c r="M30"/>
  <c r="F49"/>
  <c r="M48"/>
  <c r="D49"/>
  <c r="D50" s="1"/>
  <c r="D57" s="1"/>
  <c r="H49"/>
  <c r="F50"/>
  <c r="F57" s="1"/>
  <c r="H50"/>
  <c r="H57" s="1"/>
  <c r="K49"/>
  <c r="K50" s="1"/>
  <c r="K57" s="1"/>
  <c r="G49"/>
  <c r="G50" s="1"/>
  <c r="G57" s="1"/>
  <c r="E50"/>
  <c r="E57" s="1"/>
  <c r="C50"/>
  <c r="C57" s="1"/>
  <c r="I50"/>
  <c r="I57" s="1"/>
  <c r="L50"/>
  <c r="L57" s="1"/>
  <c r="M49" l="1"/>
  <c r="M50"/>
</calcChain>
</file>

<file path=xl/sharedStrings.xml><?xml version="1.0" encoding="utf-8"?>
<sst xmlns="http://schemas.openxmlformats.org/spreadsheetml/2006/main" count="86" uniqueCount="71">
  <si>
    <r>
      <rPr>
        <b/>
        <sz val="8"/>
        <rFont val="Arial"/>
        <family val="2"/>
        <charset val="238"/>
      </rPr>
      <t xml:space="preserve">Typ </t>
    </r>
    <r>
      <rPr>
        <sz val="8"/>
        <rFont val="Arial"/>
        <family val="2"/>
        <charset val="238"/>
      </rPr>
      <t>szkoły:</t>
    </r>
    <r>
      <rPr>
        <b/>
        <sz val="8"/>
        <rFont val="Arial"/>
        <family val="2"/>
        <charset val="238"/>
      </rPr>
      <t xml:space="preserve"> Technikum  -  5 </t>
    </r>
    <r>
      <rPr>
        <sz val="8"/>
        <rFont val="Arial"/>
        <family val="2"/>
        <charset val="238"/>
      </rPr>
      <t>-letni okres nauczania</t>
    </r>
    <r>
      <rPr>
        <b/>
        <sz val="8"/>
        <rFont val="Arial"/>
        <family val="2"/>
        <charset val="238"/>
      </rPr>
      <t xml:space="preserve"> </t>
    </r>
  </si>
  <si>
    <t>Zawód: Technik żywienia i usług gastronomicznych   symbol: 343404</t>
  </si>
  <si>
    <t>Podbudowa programowa: Szkoła Podstawowa</t>
  </si>
  <si>
    <t>Przedmiot rozszerzony - biologia</t>
  </si>
  <si>
    <t>Kwalifikacje:</t>
  </si>
  <si>
    <t>K1</t>
  </si>
  <si>
    <t>HTG.02.Przygotowanie i wydawanie dań</t>
  </si>
  <si>
    <t>K2</t>
  </si>
  <si>
    <t>HTG.12.Organizacja żywienia i usług gastronomicznych</t>
  </si>
  <si>
    <t>Lp</t>
  </si>
  <si>
    <t>Obowiązkowe zajęcia edukacyjne</t>
  </si>
  <si>
    <t>Klasa 1</t>
  </si>
  <si>
    <t>klasa 2</t>
  </si>
  <si>
    <t>klasa 3</t>
  </si>
  <si>
    <t>klasa 4</t>
  </si>
  <si>
    <t>klasa 5</t>
  </si>
  <si>
    <t xml:space="preserve">Liczba godzin tygodniowo </t>
  </si>
  <si>
    <t>2023/2024</t>
  </si>
  <si>
    <t>Semestr</t>
  </si>
  <si>
    <t>I</t>
  </si>
  <si>
    <t>II</t>
  </si>
  <si>
    <t>Przedmioty ogólnokształcące</t>
  </si>
  <si>
    <t>Język polski</t>
  </si>
  <si>
    <t>Historia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</si>
  <si>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</si>
  <si>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</si>
  <si>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</si>
  <si>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</si>
  <si>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</si>
  <si>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</si>
  <si>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</si>
  <si>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</si>
  <si>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</si>
  <si>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</si>
  <si>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>Łączna liczba godzin</t>
  </si>
  <si>
    <t>Przedmioty w kształceniu zawodowym teoretycznym</t>
  </si>
  <si>
    <t>BHP w gastronomii</t>
  </si>
  <si>
    <t>Wyposażenie w gastronomii</t>
  </si>
  <si>
    <t>Organizacja produkcji w gastronomii</t>
  </si>
  <si>
    <t>Technologia gastronomiczna z towaroznawstwem</t>
  </si>
  <si>
    <t>Język obcy w gastronomii</t>
  </si>
  <si>
    <t>Zasady żywienia</t>
  </si>
  <si>
    <t>Usługi gastronomiczne</t>
  </si>
  <si>
    <t>Przedmioty w kształceniu zawodowym  praktycznym</t>
  </si>
  <si>
    <t>Sporządzanie potraw i napojów</t>
  </si>
  <si>
    <t>Carving</t>
  </si>
  <si>
    <t>Planowanie żywienia i produkcji gastronomicznej</t>
  </si>
  <si>
    <t>Obsługa klienta</t>
  </si>
  <si>
    <t>Łączna liczba godzin kształcenia zawodowego</t>
  </si>
  <si>
    <t>Tygodniowy wymiar godzin obowiązkowych zajęć edukacyjnych</t>
  </si>
  <si>
    <t>przedmioty dodatkowe</t>
  </si>
  <si>
    <t>Religia</t>
  </si>
  <si>
    <t xml:space="preserve">Doradztwo zawodowe </t>
  </si>
  <si>
    <t>2h lekcyjne w każdej klasie</t>
  </si>
  <si>
    <t>Godziny organu prowadzącego - matematyka</t>
  </si>
  <si>
    <t>Wychowanie do życia w rodzinie</t>
  </si>
  <si>
    <t>Egzamin potwierdzający drugą kwalifikację (K2) odbywa się pod koniec pierwszego półrocza klasy klasy V</t>
  </si>
  <si>
    <t>Praktyki zawodowe w III (4 tygodnie) i IV klasie (4 tygodnie) zgodnie z podstawą programową</t>
  </si>
  <si>
    <t>Muzyka</t>
  </si>
  <si>
    <t>Egzamin potwierdzający pierwszą kwalifikację (K1) odbywa się na koniec drugiego półrocza  klasy III</t>
  </si>
  <si>
    <t>2024/2025</t>
  </si>
  <si>
    <t>2025/2026</t>
  </si>
  <si>
    <t>2026/2027</t>
  </si>
  <si>
    <t>Godziny d/d dyrektora-innowacja dietetyka</t>
  </si>
  <si>
    <t>Język angielski</t>
  </si>
  <si>
    <t>Język niemiecki</t>
  </si>
  <si>
    <t>Historia i teraźniejszość</t>
  </si>
  <si>
    <t>Szkolny plan nauczania kl. 1 TŻ- rok szkolny 2023/2024</t>
  </si>
  <si>
    <t>2027/2028</t>
  </si>
  <si>
    <t>Godziny d/d dyrektora - kompetencje matematyczne</t>
  </si>
  <si>
    <t>Biznes i zarządzanie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</si>
</sst>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charset val="238"/>
    </font>
    <font>
      <sz val="7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4" fillId="0" borderId="1" xfId="1" applyFont="1" applyBorder="1" applyProtection="1"/>
    <xf numFmtId="0" fontId="5" fillId="0" borderId="0" xfId="1" applyFont="1" applyBorder="1" applyProtection="1"/>
    <xf numFmtId="0" fontId="5" fillId="0" borderId="2" xfId="1" applyFont="1" applyBorder="1" applyProtection="1"/>
    <xf numFmtId="0" fontId="6" fillId="0" borderId="1" xfId="1" applyFont="1" applyBorder="1" applyAlignment="1" applyProtection="1"/>
    <xf numFmtId="0" fontId="6" fillId="0" borderId="0" xfId="1" applyFont="1" applyBorder="1" applyAlignment="1" applyProtection="1"/>
    <xf numFmtId="0" fontId="5" fillId="0" borderId="0" xfId="1" applyFont="1" applyBorder="1" applyAlignment="1" applyProtection="1"/>
    <xf numFmtId="0" fontId="5" fillId="0" borderId="2" xfId="1" applyFont="1" applyBorder="1" applyAlignment="1" applyProtection="1"/>
    <xf numFmtId="0" fontId="7" fillId="0" borderId="1" xfId="1" applyFont="1" applyBorder="1" applyAlignment="1" applyProtection="1"/>
    <xf numFmtId="0" fontId="6" fillId="0" borderId="0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0" fillId="0" borderId="0" xfId="0" applyBorder="1"/>
    <xf numFmtId="0" fontId="7" fillId="0" borderId="3" xfId="1" applyFont="1" applyBorder="1" applyAlignment="1" applyProtection="1"/>
    <xf numFmtId="0" fontId="6" fillId="0" borderId="4" xfId="1" applyFont="1" applyBorder="1"/>
    <xf numFmtId="0" fontId="6" fillId="0" borderId="4" xfId="1" applyFont="1" applyBorder="1" applyAlignment="1" applyProtection="1"/>
    <xf numFmtId="0" fontId="5" fillId="0" borderId="4" xfId="1" applyFont="1" applyBorder="1" applyAlignment="1" applyProtection="1"/>
    <xf numFmtId="0" fontId="5" fillId="0" borderId="5" xfId="1" applyFont="1" applyBorder="1" applyAlignment="1" applyProtection="1"/>
    <xf numFmtId="0" fontId="5" fillId="0" borderId="0" xfId="0" applyFont="1"/>
    <xf numFmtId="0" fontId="8" fillId="2" borderId="6" xfId="1" applyFont="1" applyFill="1" applyBorder="1" applyAlignment="1">
      <alignment horizontal="center"/>
    </xf>
    <xf numFmtId="0" fontId="8" fillId="3" borderId="7" xfId="1" applyFont="1" applyFill="1" applyBorder="1" applyAlignment="1" applyProtection="1">
      <alignment horizontal="center" vertical="center"/>
    </xf>
    <xf numFmtId="0" fontId="8" fillId="3" borderId="8" xfId="1" applyFont="1" applyFill="1" applyBorder="1" applyAlignment="1" applyProtection="1">
      <alignment vertical="center" wrapText="1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</xf>
    <xf numFmtId="0" fontId="8" fillId="3" borderId="13" xfId="1" applyFont="1" applyFill="1" applyBorder="1" applyAlignment="1" applyProtection="1">
      <alignment vertical="center" wrapText="1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4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17" xfId="1" applyFont="1" applyFill="1" applyBorder="1" applyAlignment="1" applyProtection="1">
      <alignment horizontal="center" vertical="center"/>
      <protection locked="0"/>
    </xf>
    <xf numFmtId="0" fontId="8" fillId="3" borderId="18" xfId="1" applyFont="1" applyFill="1" applyBorder="1" applyAlignment="1" applyProtection="1">
      <alignment horizontal="center" vertical="center"/>
    </xf>
    <xf numFmtId="0" fontId="8" fillId="3" borderId="19" xfId="1" applyFont="1" applyFill="1" applyBorder="1" applyAlignment="1" applyProtection="1">
      <alignment vertical="center" wrapText="1"/>
    </xf>
    <xf numFmtId="0" fontId="8" fillId="3" borderId="18" xfId="1" applyFont="1" applyFill="1" applyBorder="1" applyAlignment="1" applyProtection="1">
      <alignment horizontal="center" vertical="center"/>
      <protection locked="0"/>
    </xf>
    <xf numFmtId="0" fontId="8" fillId="3" borderId="19" xfId="1" applyFont="1" applyFill="1" applyBorder="1" applyAlignment="1" applyProtection="1">
      <alignment horizontal="center" vertical="center"/>
      <protection locked="0"/>
    </xf>
    <xf numFmtId="0" fontId="8" fillId="3" borderId="20" xfId="1" applyFont="1" applyFill="1" applyBorder="1" applyAlignment="1" applyProtection="1">
      <alignment horizontal="center" vertical="center"/>
      <protection locked="0"/>
    </xf>
    <xf numFmtId="0" fontId="8" fillId="3" borderId="21" xfId="1" applyFont="1" applyFill="1" applyBorder="1" applyAlignment="1" applyProtection="1">
      <alignment horizontal="center" vertical="center"/>
      <protection locked="0"/>
    </xf>
    <xf numFmtId="0" fontId="9" fillId="4" borderId="23" xfId="1" applyFont="1" applyFill="1" applyBorder="1" applyAlignment="1" applyProtection="1">
      <alignment horizontal="center" vertical="center"/>
    </xf>
    <xf numFmtId="0" fontId="9" fillId="2" borderId="24" xfId="1" applyFont="1" applyFill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vertical="center" wrapText="1"/>
      <protection locked="0"/>
    </xf>
    <xf numFmtId="0" fontId="8" fillId="0" borderId="25" xfId="1" applyFont="1" applyBorder="1" applyAlignment="1" applyProtection="1">
      <alignment horizontal="center"/>
      <protection locked="0"/>
    </xf>
    <xf numFmtId="0" fontId="8" fillId="0" borderId="27" xfId="1" applyFont="1" applyBorder="1" applyAlignment="1" applyProtection="1">
      <alignment horizontal="center"/>
      <protection locked="0"/>
    </xf>
    <xf numFmtId="0" fontId="8" fillId="0" borderId="28" xfId="1" applyFont="1" applyBorder="1" applyAlignment="1" applyProtection="1">
      <alignment horizontal="center"/>
      <protection locked="0"/>
    </xf>
    <xf numFmtId="0" fontId="9" fillId="4" borderId="30" xfId="1" applyFont="1" applyFill="1" applyBorder="1" applyAlignment="1" applyProtection="1">
      <alignment horizontal="center" vertical="center"/>
    </xf>
    <xf numFmtId="0" fontId="9" fillId="2" borderId="31" xfId="1" applyFont="1" applyFill="1" applyBorder="1" applyAlignment="1" applyProtection="1">
      <alignment horizontal="center" vertical="center"/>
    </xf>
    <xf numFmtId="0" fontId="0" fillId="3" borderId="0" xfId="2" applyFont="1" applyFill="1" applyBorder="1" applyAlignment="1" applyProtection="1">
      <alignment vertical="center" wrapText="1"/>
      <protection locked="0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27" xfId="1" applyFont="1" applyBorder="1" applyAlignment="1" applyProtection="1">
      <alignment horizontal="left" vertical="center"/>
    </xf>
    <xf numFmtId="0" fontId="8" fillId="0" borderId="25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left" vertical="center"/>
    </xf>
    <xf numFmtId="0" fontId="8" fillId="0" borderId="12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0" fillId="0" borderId="0" xfId="2" applyFont="1" applyBorder="1" applyAlignment="1">
      <alignment vertical="center"/>
    </xf>
    <xf numFmtId="0" fontId="0" fillId="3" borderId="0" xfId="2" applyFont="1" applyFill="1" applyBorder="1" applyAlignment="1">
      <alignment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19" xfId="1" applyFont="1" applyBorder="1" applyAlignment="1" applyProtection="1">
      <alignment horizontal="left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9" fillId="4" borderId="32" xfId="1" applyFont="1" applyFill="1" applyBorder="1" applyAlignment="1" applyProtection="1">
      <alignment horizontal="center" vertical="center"/>
    </xf>
    <xf numFmtId="0" fontId="5" fillId="0" borderId="0" xfId="0" applyFont="1" applyBorder="1"/>
    <xf numFmtId="0" fontId="0" fillId="3" borderId="0" xfId="3" applyFont="1" applyFill="1" applyBorder="1" applyAlignment="1" applyProtection="1">
      <alignment vertical="center" wrapText="1"/>
      <protection locked="0"/>
    </xf>
    <xf numFmtId="0" fontId="8" fillId="0" borderId="7" xfId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left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left" vertical="center" wrapText="1"/>
    </xf>
    <xf numFmtId="0" fontId="0" fillId="3" borderId="0" xfId="3" applyFont="1" applyFill="1" applyBorder="1" applyAlignment="1">
      <alignment vertical="center" wrapText="1"/>
    </xf>
    <xf numFmtId="0" fontId="8" fillId="4" borderId="32" xfId="1" applyFont="1" applyFill="1" applyBorder="1" applyAlignment="1" applyProtection="1">
      <alignment horizontal="center" vertical="center"/>
    </xf>
    <xf numFmtId="0" fontId="8" fillId="4" borderId="33" xfId="1" applyFont="1" applyFill="1" applyBorder="1" applyAlignment="1" applyProtection="1">
      <alignment horizontal="center" vertical="center"/>
    </xf>
    <xf numFmtId="0" fontId="8" fillId="4" borderId="34" xfId="1" applyFont="1" applyFill="1" applyBorder="1" applyAlignment="1" applyProtection="1">
      <alignment horizontal="center" vertic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6" xfId="1" applyFont="1" applyBorder="1" applyAlignment="1" applyProtection="1">
      <alignment horizontal="center" vertical="center"/>
    </xf>
    <xf numFmtId="0" fontId="8" fillId="0" borderId="37" xfId="1" applyFont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8" fillId="0" borderId="38" xfId="1" applyFont="1" applyBorder="1" applyAlignment="1" applyProtection="1">
      <alignment horizontal="left" vertical="center" wrapText="1"/>
    </xf>
    <xf numFmtId="0" fontId="8" fillId="2" borderId="39" xfId="1" applyFont="1" applyFill="1" applyBorder="1" applyAlignment="1" applyProtection="1">
      <alignment horizontal="center" vertical="center"/>
    </xf>
    <xf numFmtId="0" fontId="8" fillId="0" borderId="38" xfId="1" applyFont="1" applyBorder="1" applyAlignment="1" applyProtection="1">
      <alignment horizontal="center" vertical="center"/>
    </xf>
    <xf numFmtId="0" fontId="8" fillId="0" borderId="4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left" vertical="center" wrapText="1"/>
    </xf>
    <xf numFmtId="0" fontId="8" fillId="2" borderId="41" xfId="1" applyFont="1" applyFill="1" applyBorder="1" applyAlignment="1" applyProtection="1">
      <alignment horizontal="center" vertical="center"/>
    </xf>
    <xf numFmtId="0" fontId="8" fillId="2" borderId="16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31" xfId="1" applyFont="1" applyFill="1" applyBorder="1" applyAlignment="1" applyProtection="1">
      <alignment horizontal="center" vertical="center"/>
    </xf>
    <xf numFmtId="0" fontId="8" fillId="2" borderId="35" xfId="1" applyFont="1" applyFill="1" applyBorder="1" applyAlignment="1" applyProtection="1">
      <alignment horizontal="center" vertical="center"/>
    </xf>
    <xf numFmtId="0" fontId="2" fillId="0" borderId="0" xfId="0" applyFont="1"/>
    <xf numFmtId="0" fontId="9" fillId="0" borderId="32" xfId="0" applyFont="1" applyBorder="1"/>
    <xf numFmtId="0" fontId="9" fillId="0" borderId="23" xfId="0" applyFont="1" applyBorder="1"/>
    <xf numFmtId="0" fontId="9" fillId="0" borderId="47" xfId="0" applyFont="1" applyBorder="1"/>
    <xf numFmtId="0" fontId="11" fillId="3" borderId="13" xfId="1" applyFont="1" applyFill="1" applyBorder="1" applyAlignment="1" applyProtection="1">
      <alignment vertical="center" wrapText="1"/>
    </xf>
    <xf numFmtId="0" fontId="11" fillId="3" borderId="12" xfId="1" applyFont="1" applyFill="1" applyBorder="1" applyAlignment="1" applyProtection="1">
      <alignment horizontal="center" vertical="center"/>
      <protection locked="0"/>
    </xf>
    <xf numFmtId="0" fontId="11" fillId="3" borderId="13" xfId="1" applyFont="1" applyFill="1" applyBorder="1" applyAlignment="1" applyProtection="1">
      <alignment horizontal="center" vertical="center"/>
      <protection locked="0"/>
    </xf>
    <xf numFmtId="0" fontId="11" fillId="3" borderId="14" xfId="1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 wrapText="1"/>
    </xf>
    <xf numFmtId="0" fontId="9" fillId="0" borderId="35" xfId="1" applyFont="1" applyBorder="1" applyAlignment="1" applyProtection="1">
      <alignment horizontal="left" vertical="center"/>
    </xf>
    <xf numFmtId="0" fontId="8" fillId="0" borderId="31" xfId="1" applyFont="1" applyBorder="1" applyAlignment="1" applyProtection="1">
      <alignment horizontal="right" vertical="center"/>
    </xf>
    <xf numFmtId="0" fontId="8" fillId="0" borderId="32" xfId="1" applyFont="1" applyBorder="1" applyAlignment="1" applyProtection="1">
      <alignment horizontal="right" vertical="center" wrapText="1"/>
    </xf>
    <xf numFmtId="0" fontId="9" fillId="4" borderId="42" xfId="1" applyFont="1" applyFill="1" applyBorder="1" applyAlignment="1" applyProtection="1">
      <alignment horizontal="right" vertical="center" wrapText="1"/>
    </xf>
    <xf numFmtId="0" fontId="9" fillId="0" borderId="43" xfId="1" applyFont="1" applyBorder="1" applyAlignment="1" applyProtection="1">
      <alignment horizontal="center" vertical="center" textRotation="90" wrapText="1"/>
    </xf>
    <xf numFmtId="0" fontId="8" fillId="3" borderId="13" xfId="1" applyFont="1" applyFill="1" applyBorder="1" applyAlignment="1" applyProtection="1">
      <alignment horizontal="center" vertical="center"/>
    </xf>
    <xf numFmtId="0" fontId="9" fillId="2" borderId="38" xfId="1" applyFont="1" applyFill="1" applyBorder="1" applyAlignment="1" applyProtection="1">
      <alignment horizontal="center" vertical="center"/>
    </xf>
    <xf numFmtId="0" fontId="9" fillId="2" borderId="44" xfId="1" applyFont="1" applyFill="1" applyBorder="1" applyAlignment="1" applyProtection="1">
      <alignment horizontal="center" vertical="center"/>
    </xf>
    <xf numFmtId="0" fontId="9" fillId="0" borderId="41" xfId="1" applyFont="1" applyBorder="1" applyAlignment="1" applyProtection="1">
      <alignment horizontal="left" vertical="center"/>
    </xf>
    <xf numFmtId="0" fontId="8" fillId="0" borderId="42" xfId="1" applyFont="1" applyBorder="1" applyAlignment="1" applyProtection="1">
      <alignment horizontal="right" vertical="center"/>
    </xf>
    <xf numFmtId="0" fontId="9" fillId="0" borderId="35" xfId="1" applyFont="1" applyBorder="1" applyAlignment="1" applyProtection="1">
      <alignment horizontal="left" vertical="center" wrapText="1"/>
    </xf>
    <xf numFmtId="0" fontId="3" fillId="0" borderId="45" xfId="1" applyFont="1" applyBorder="1" applyAlignment="1" applyProtection="1">
      <alignment horizontal="center"/>
    </xf>
    <xf numFmtId="0" fontId="6" fillId="0" borderId="35" xfId="1" applyFont="1" applyBorder="1" applyAlignment="1" applyProtection="1">
      <alignment horizontal="left"/>
    </xf>
    <xf numFmtId="0" fontId="8" fillId="2" borderId="3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46" xfId="1" applyFont="1" applyFill="1" applyBorder="1" applyAlignment="1" applyProtection="1">
      <alignment horizontal="center" vertical="center"/>
    </xf>
    <xf numFmtId="0" fontId="8" fillId="2" borderId="47" xfId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/>
    <cellStyle name="Normalny 2 2 2" xfId="2"/>
    <cellStyle name="Normalny 2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topLeftCell="A10" zoomScale="92" zoomScaleNormal="92" workbookViewId="0">
      <selection activeCell="B19" sqref="B19"/>
    </sheetView>
  </sheetViews>
  <sheetFormatPr defaultColWidth="8.28515625" defaultRowHeight="12.75"/>
  <cols>
    <col min="1" max="1" width="4.42578125" customWidth="1"/>
    <col min="2" max="2" width="28" customWidth="1"/>
    <col min="3" max="12" width="4.7109375" customWidth="1"/>
    <col min="13" max="13" width="9" style="88" customWidth="1"/>
  </cols>
  <sheetData>
    <row r="1" spans="1:15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ht="12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5" ht="12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5" ht="12" customHeight="1">
      <c r="A4" s="4" t="s">
        <v>2</v>
      </c>
      <c r="B4" s="5"/>
      <c r="C4" s="5"/>
      <c r="D4" s="5"/>
      <c r="E4" s="5"/>
      <c r="F4" s="6"/>
      <c r="G4" s="6"/>
      <c r="H4" s="6"/>
      <c r="I4" s="2"/>
      <c r="J4" s="2"/>
      <c r="K4" s="2"/>
      <c r="L4" s="6"/>
      <c r="M4" s="7"/>
    </row>
    <row r="5" spans="1:15" ht="12" customHeight="1">
      <c r="A5" s="8" t="s">
        <v>3</v>
      </c>
      <c r="B5" s="5"/>
      <c r="C5" s="5"/>
      <c r="D5" s="5"/>
      <c r="E5" s="5"/>
      <c r="F5" s="6"/>
      <c r="G5" s="6"/>
      <c r="H5" s="6"/>
      <c r="I5" s="2"/>
      <c r="J5" s="2"/>
      <c r="K5" s="2"/>
      <c r="L5" s="6"/>
      <c r="M5" s="7"/>
    </row>
    <row r="6" spans="1:15" ht="12" customHeight="1">
      <c r="A6" s="4" t="s">
        <v>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7"/>
    </row>
    <row r="7" spans="1:15" ht="12" customHeight="1">
      <c r="A7" s="8" t="s">
        <v>5</v>
      </c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9"/>
      <c r="O7" s="11"/>
    </row>
    <row r="8" spans="1:15" ht="12" customHeight="1">
      <c r="A8" s="12" t="s">
        <v>7</v>
      </c>
      <c r="B8" s="13" t="s">
        <v>8</v>
      </c>
      <c r="C8" s="14"/>
      <c r="D8" s="14"/>
      <c r="E8" s="14"/>
      <c r="F8" s="15"/>
      <c r="G8" s="15"/>
      <c r="H8" s="15"/>
      <c r="I8" s="15"/>
      <c r="J8" s="15"/>
      <c r="K8" s="15"/>
      <c r="L8" s="15"/>
      <c r="M8" s="16"/>
      <c r="N8" s="17"/>
    </row>
    <row r="9" spans="1:15" ht="12.75" customHeight="1">
      <c r="A9" s="110" t="s">
        <v>9</v>
      </c>
      <c r="B9" s="111" t="s">
        <v>10</v>
      </c>
      <c r="C9" s="112" t="s">
        <v>11</v>
      </c>
      <c r="D9" s="112"/>
      <c r="E9" s="112" t="s">
        <v>12</v>
      </c>
      <c r="F9" s="112"/>
      <c r="G9" s="112" t="s">
        <v>13</v>
      </c>
      <c r="H9" s="112"/>
      <c r="I9" s="112" t="s">
        <v>14</v>
      </c>
      <c r="J9" s="112"/>
      <c r="K9" s="112" t="s">
        <v>15</v>
      </c>
      <c r="L9" s="112"/>
      <c r="M9" s="113" t="s">
        <v>16</v>
      </c>
    </row>
    <row r="10" spans="1:15">
      <c r="A10" s="110"/>
      <c r="B10" s="111"/>
      <c r="C10" s="103" t="s">
        <v>17</v>
      </c>
      <c r="D10" s="103"/>
      <c r="E10" s="103" t="s">
        <v>60</v>
      </c>
      <c r="F10" s="103"/>
      <c r="G10" s="103" t="s">
        <v>61</v>
      </c>
      <c r="H10" s="103"/>
      <c r="I10" s="103" t="s">
        <v>62</v>
      </c>
      <c r="J10" s="103"/>
      <c r="K10" s="103" t="s">
        <v>68</v>
      </c>
      <c r="L10" s="103"/>
      <c r="M10" s="113"/>
    </row>
    <row r="11" spans="1:15" ht="9" customHeight="1">
      <c r="A11" s="110"/>
      <c r="B11" s="111"/>
      <c r="C11" s="104" t="s">
        <v>18</v>
      </c>
      <c r="D11" s="104"/>
      <c r="E11" s="104" t="s">
        <v>18</v>
      </c>
      <c r="F11" s="104"/>
      <c r="G11" s="104" t="s">
        <v>18</v>
      </c>
      <c r="H11" s="104"/>
      <c r="I11" s="104" t="s">
        <v>18</v>
      </c>
      <c r="J11" s="104"/>
      <c r="K11" s="104" t="s">
        <v>18</v>
      </c>
      <c r="L11" s="104"/>
      <c r="M11" s="113"/>
    </row>
    <row r="12" spans="1:15" ht="12.75" customHeight="1">
      <c r="A12" s="110"/>
      <c r="B12" s="111"/>
      <c r="C12" s="18" t="s">
        <v>19</v>
      </c>
      <c r="D12" s="18" t="s">
        <v>20</v>
      </c>
      <c r="E12" s="18" t="s">
        <v>19</v>
      </c>
      <c r="F12" s="18" t="s">
        <v>20</v>
      </c>
      <c r="G12" s="18" t="s">
        <v>19</v>
      </c>
      <c r="H12" s="18" t="s">
        <v>20</v>
      </c>
      <c r="I12" s="18" t="s">
        <v>19</v>
      </c>
      <c r="J12" s="18" t="s">
        <v>20</v>
      </c>
      <c r="K12" s="18" t="s">
        <v>19</v>
      </c>
      <c r="L12" s="18" t="s">
        <v>20</v>
      </c>
      <c r="M12" s="113"/>
    </row>
    <row r="13" spans="1:15">
      <c r="A13" s="105" t="s">
        <v>21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5" ht="11.1" customHeight="1">
      <c r="A14" s="19">
        <v>1</v>
      </c>
      <c r="B14" s="20" t="s">
        <v>22</v>
      </c>
      <c r="C14" s="21">
        <v>3</v>
      </c>
      <c r="D14" s="22">
        <v>3</v>
      </c>
      <c r="E14" s="23">
        <v>3</v>
      </c>
      <c r="F14" s="22">
        <v>3</v>
      </c>
      <c r="G14" s="23">
        <v>3</v>
      </c>
      <c r="H14" s="22">
        <v>3</v>
      </c>
      <c r="I14" s="23">
        <v>3</v>
      </c>
      <c r="J14" s="22">
        <v>3</v>
      </c>
      <c r="K14" s="23">
        <v>3</v>
      </c>
      <c r="L14" s="24">
        <v>5</v>
      </c>
      <c r="M14" s="76">
        <f t="shared" ref="M14:M29" si="0">SUM(C14:L14)/2</f>
        <v>16</v>
      </c>
    </row>
    <row r="15" spans="1:15" ht="11.1" customHeight="1">
      <c r="A15" s="25">
        <v>2</v>
      </c>
      <c r="B15" s="26" t="s">
        <v>64</v>
      </c>
      <c r="C15" s="27">
        <v>2</v>
      </c>
      <c r="D15" s="28">
        <v>2</v>
      </c>
      <c r="E15" s="29">
        <v>2</v>
      </c>
      <c r="F15" s="28">
        <v>2</v>
      </c>
      <c r="G15" s="29">
        <v>2</v>
      </c>
      <c r="H15" s="28">
        <v>2</v>
      </c>
      <c r="I15" s="29">
        <v>3</v>
      </c>
      <c r="J15" s="28">
        <v>3</v>
      </c>
      <c r="K15" s="29">
        <v>2</v>
      </c>
      <c r="L15" s="30">
        <v>4</v>
      </c>
      <c r="M15" s="83">
        <f t="shared" si="0"/>
        <v>12</v>
      </c>
    </row>
    <row r="16" spans="1:15" ht="11.1" customHeight="1">
      <c r="A16" s="25">
        <v>3</v>
      </c>
      <c r="B16" s="26" t="s">
        <v>65</v>
      </c>
      <c r="C16" s="27">
        <v>2</v>
      </c>
      <c r="D16" s="28">
        <v>2</v>
      </c>
      <c r="E16" s="29">
        <v>2</v>
      </c>
      <c r="F16" s="28">
        <v>2</v>
      </c>
      <c r="G16" s="29">
        <v>2</v>
      </c>
      <c r="H16" s="28">
        <v>2</v>
      </c>
      <c r="I16" s="29">
        <v>1</v>
      </c>
      <c r="J16" s="28">
        <v>1</v>
      </c>
      <c r="K16" s="29">
        <v>1</v>
      </c>
      <c r="L16" s="30">
        <v>1</v>
      </c>
      <c r="M16" s="83">
        <f t="shared" si="0"/>
        <v>8</v>
      </c>
    </row>
    <row r="17" spans="1:17" ht="11.1" customHeight="1">
      <c r="A17" s="25">
        <v>4</v>
      </c>
      <c r="B17" s="26" t="s">
        <v>58</v>
      </c>
      <c r="C17" s="27">
        <v>1</v>
      </c>
      <c r="D17" s="28">
        <v>1</v>
      </c>
      <c r="E17" s="29"/>
      <c r="F17" s="28"/>
      <c r="G17" s="29"/>
      <c r="H17" s="28"/>
      <c r="I17" s="29"/>
      <c r="J17" s="28"/>
      <c r="K17" s="29"/>
      <c r="L17" s="31"/>
      <c r="M17" s="83">
        <f t="shared" si="0"/>
        <v>1</v>
      </c>
    </row>
    <row r="18" spans="1:17" ht="11.1" customHeight="1">
      <c r="A18" s="25">
        <v>5</v>
      </c>
      <c r="B18" s="26" t="s">
        <v>23</v>
      </c>
      <c r="C18" s="27">
        <v>2</v>
      </c>
      <c r="D18" s="28">
        <v>2</v>
      </c>
      <c r="E18" s="29">
        <v>2</v>
      </c>
      <c r="F18" s="28">
        <v>2</v>
      </c>
      <c r="G18" s="29">
        <v>1</v>
      </c>
      <c r="H18" s="28">
        <v>1</v>
      </c>
      <c r="I18" s="29">
        <v>1</v>
      </c>
      <c r="J18" s="28">
        <v>1</v>
      </c>
      <c r="K18" s="29">
        <v>2</v>
      </c>
      <c r="L18" s="31"/>
      <c r="M18" s="83">
        <f t="shared" si="0"/>
        <v>7</v>
      </c>
    </row>
    <row r="19" spans="1:17" ht="11.1" customHeight="1">
      <c r="A19" s="25">
        <v>6</v>
      </c>
      <c r="B19" s="26" t="s">
        <v>66</v>
      </c>
      <c r="C19" s="27">
        <v>1</v>
      </c>
      <c r="D19" s="28">
        <v>1</v>
      </c>
      <c r="E19" s="29">
        <v>1</v>
      </c>
      <c r="F19" s="28">
        <v>1</v>
      </c>
      <c r="G19" s="29">
        <v>1</v>
      </c>
      <c r="H19" s="28">
        <v>1</v>
      </c>
      <c r="I19" s="29"/>
      <c r="J19" s="28"/>
      <c r="K19" s="29"/>
      <c r="L19" s="31"/>
      <c r="M19" s="83">
        <f t="shared" si="0"/>
        <v>3</v>
      </c>
    </row>
    <row r="20" spans="1:17" ht="11.1" customHeight="1">
      <c r="A20" s="25">
        <v>7</v>
      </c>
      <c r="B20" s="92" t="s">
        <v>70</v>
      </c>
      <c r="C20" s="93"/>
      <c r="D20" s="94"/>
      <c r="E20" s="95">
        <v>2</v>
      </c>
      <c r="F20" s="94">
        <v>2</v>
      </c>
      <c r="G20" s="29"/>
      <c r="H20" s="28"/>
      <c r="I20" s="29"/>
      <c r="J20" s="28"/>
      <c r="K20" s="29"/>
      <c r="L20" s="31"/>
      <c r="M20" s="83">
        <f t="shared" si="0"/>
        <v>2</v>
      </c>
    </row>
    <row r="21" spans="1:17" ht="11.1" customHeight="1">
      <c r="A21" s="25">
        <v>8</v>
      </c>
      <c r="B21" s="26" t="s">
        <v>24</v>
      </c>
      <c r="C21" s="27"/>
      <c r="D21" s="28"/>
      <c r="E21" s="29"/>
      <c r="F21" s="28"/>
      <c r="G21" s="29">
        <v>2</v>
      </c>
      <c r="H21" s="28">
        <v>2</v>
      </c>
      <c r="I21" s="29">
        <v>2</v>
      </c>
      <c r="J21" s="28">
        <v>2</v>
      </c>
      <c r="K21" s="29"/>
      <c r="L21" s="31"/>
      <c r="M21" s="83">
        <f t="shared" si="0"/>
        <v>4</v>
      </c>
    </row>
    <row r="22" spans="1:17" ht="11.1" customHeight="1">
      <c r="A22" s="25">
        <v>9</v>
      </c>
      <c r="B22" s="26" t="s">
        <v>25</v>
      </c>
      <c r="C22" s="27">
        <v>2</v>
      </c>
      <c r="D22" s="28">
        <v>2</v>
      </c>
      <c r="E22" s="29">
        <v>2</v>
      </c>
      <c r="F22" s="28">
        <v>2</v>
      </c>
      <c r="G22" s="29"/>
      <c r="H22" s="28"/>
      <c r="I22" s="29"/>
      <c r="J22" s="28"/>
      <c r="K22" s="29"/>
      <c r="L22" s="31"/>
      <c r="M22" s="83">
        <f t="shared" si="0"/>
        <v>4</v>
      </c>
    </row>
    <row r="23" spans="1:17" ht="11.1" customHeight="1">
      <c r="A23" s="25">
        <v>10</v>
      </c>
      <c r="B23" s="26" t="s">
        <v>26</v>
      </c>
      <c r="C23" s="27"/>
      <c r="D23" s="28"/>
      <c r="E23" s="29"/>
      <c r="F23" s="28"/>
      <c r="G23" s="29">
        <v>2</v>
      </c>
      <c r="H23" s="28">
        <v>2</v>
      </c>
      <c r="I23" s="29">
        <v>2</v>
      </c>
      <c r="J23" s="28">
        <v>2</v>
      </c>
      <c r="K23" s="29"/>
      <c r="L23" s="31"/>
      <c r="M23" s="83">
        <f t="shared" si="0"/>
        <v>4</v>
      </c>
    </row>
    <row r="24" spans="1:17" ht="11.1" customHeight="1">
      <c r="A24" s="25">
        <v>11</v>
      </c>
      <c r="B24" s="26" t="s">
        <v>27</v>
      </c>
      <c r="C24" s="27">
        <v>2</v>
      </c>
      <c r="D24" s="28">
        <v>2</v>
      </c>
      <c r="E24" s="29">
        <v>2</v>
      </c>
      <c r="F24" s="28">
        <v>2</v>
      </c>
      <c r="G24" s="29"/>
      <c r="H24" s="28"/>
      <c r="I24" s="29"/>
      <c r="J24" s="28"/>
      <c r="K24" s="29"/>
      <c r="L24" s="31"/>
      <c r="M24" s="83">
        <f t="shared" si="0"/>
        <v>4</v>
      </c>
    </row>
    <row r="25" spans="1:17" ht="11.1" customHeight="1">
      <c r="A25" s="25">
        <v>12</v>
      </c>
      <c r="B25" s="26" t="s">
        <v>28</v>
      </c>
      <c r="C25" s="27">
        <v>2</v>
      </c>
      <c r="D25" s="28">
        <v>2</v>
      </c>
      <c r="E25" s="29">
        <v>2</v>
      </c>
      <c r="F25" s="28">
        <v>2</v>
      </c>
      <c r="G25" s="29">
        <v>3</v>
      </c>
      <c r="H25" s="28">
        <v>3</v>
      </c>
      <c r="I25" s="29">
        <v>3</v>
      </c>
      <c r="J25" s="28">
        <v>3</v>
      </c>
      <c r="K25" s="29">
        <v>4</v>
      </c>
      <c r="L25" s="31">
        <v>4</v>
      </c>
      <c r="M25" s="83">
        <f t="shared" si="0"/>
        <v>14</v>
      </c>
    </row>
    <row r="26" spans="1:17" ht="11.1" customHeight="1">
      <c r="A26" s="25">
        <v>13</v>
      </c>
      <c r="B26" s="26" t="s">
        <v>29</v>
      </c>
      <c r="C26" s="27">
        <v>1</v>
      </c>
      <c r="D26" s="28">
        <v>1</v>
      </c>
      <c r="E26" s="29">
        <v>1</v>
      </c>
      <c r="F26" s="28">
        <v>1</v>
      </c>
      <c r="G26" s="29">
        <v>1</v>
      </c>
      <c r="H26" s="28">
        <v>1</v>
      </c>
      <c r="I26" s="29"/>
      <c r="J26" s="28"/>
      <c r="K26" s="29"/>
      <c r="L26" s="31"/>
      <c r="M26" s="83">
        <f t="shared" si="0"/>
        <v>3</v>
      </c>
    </row>
    <row r="27" spans="1:17" ht="11.1" customHeight="1">
      <c r="A27" s="25">
        <v>14</v>
      </c>
      <c r="B27" s="26" t="s">
        <v>30</v>
      </c>
      <c r="C27" s="27">
        <v>3</v>
      </c>
      <c r="D27" s="28">
        <v>3</v>
      </c>
      <c r="E27" s="29">
        <v>3</v>
      </c>
      <c r="F27" s="28">
        <v>3</v>
      </c>
      <c r="G27" s="29">
        <v>3</v>
      </c>
      <c r="H27" s="28">
        <v>3</v>
      </c>
      <c r="I27" s="29">
        <v>3</v>
      </c>
      <c r="J27" s="28">
        <v>3</v>
      </c>
      <c r="K27" s="29">
        <v>3</v>
      </c>
      <c r="L27" s="31">
        <v>3</v>
      </c>
      <c r="M27" s="83">
        <f t="shared" si="0"/>
        <v>15</v>
      </c>
    </row>
    <row r="28" spans="1:17" ht="11.1" customHeight="1">
      <c r="A28" s="25">
        <v>15</v>
      </c>
      <c r="B28" s="26" t="s">
        <v>31</v>
      </c>
      <c r="C28" s="27">
        <v>1</v>
      </c>
      <c r="D28" s="28">
        <v>1</v>
      </c>
      <c r="E28" s="29"/>
      <c r="F28" s="28"/>
      <c r="G28" s="29"/>
      <c r="H28" s="28"/>
      <c r="I28" s="29"/>
      <c r="J28" s="28"/>
      <c r="K28" s="29"/>
      <c r="L28" s="31"/>
      <c r="M28" s="83">
        <f t="shared" si="0"/>
        <v>1</v>
      </c>
    </row>
    <row r="29" spans="1:17" ht="11.1" customHeight="1">
      <c r="A29" s="32">
        <v>16</v>
      </c>
      <c r="B29" s="33" t="s">
        <v>32</v>
      </c>
      <c r="C29" s="34">
        <v>1</v>
      </c>
      <c r="D29" s="35">
        <v>1</v>
      </c>
      <c r="E29" s="36">
        <v>1</v>
      </c>
      <c r="F29" s="35">
        <v>1</v>
      </c>
      <c r="G29" s="36">
        <v>1</v>
      </c>
      <c r="H29" s="35">
        <v>1</v>
      </c>
      <c r="I29" s="36">
        <v>1</v>
      </c>
      <c r="J29" s="35">
        <v>1</v>
      </c>
      <c r="K29" s="34">
        <v>1</v>
      </c>
      <c r="L29" s="37">
        <v>1</v>
      </c>
      <c r="M29" s="84">
        <f t="shared" si="0"/>
        <v>5</v>
      </c>
    </row>
    <row r="30" spans="1:17" ht="13.5" customHeight="1">
      <c r="A30" s="99" t="s">
        <v>33</v>
      </c>
      <c r="B30" s="99"/>
      <c r="C30" s="38">
        <f t="shared" ref="C30:M30" si="1">SUM(C14:C29)</f>
        <v>23</v>
      </c>
      <c r="D30" s="38">
        <f t="shared" si="1"/>
        <v>23</v>
      </c>
      <c r="E30" s="38">
        <f t="shared" si="1"/>
        <v>23</v>
      </c>
      <c r="F30" s="38">
        <f t="shared" si="1"/>
        <v>23</v>
      </c>
      <c r="G30" s="38">
        <f t="shared" si="1"/>
        <v>21</v>
      </c>
      <c r="H30" s="38">
        <f t="shared" si="1"/>
        <v>21</v>
      </c>
      <c r="I30" s="38">
        <f t="shared" si="1"/>
        <v>19</v>
      </c>
      <c r="J30" s="38">
        <f t="shared" si="1"/>
        <v>19</v>
      </c>
      <c r="K30" s="38">
        <f t="shared" si="1"/>
        <v>16</v>
      </c>
      <c r="L30" s="38">
        <f t="shared" si="1"/>
        <v>18</v>
      </c>
      <c r="M30" s="39">
        <f t="shared" si="1"/>
        <v>103</v>
      </c>
    </row>
    <row r="31" spans="1:17">
      <c r="A31" s="97">
        <v>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7" ht="10.5" customHeight="1">
      <c r="A32" s="40">
        <v>1</v>
      </c>
      <c r="B32" s="41" t="s">
        <v>25</v>
      </c>
      <c r="C32" s="42">
        <v>1</v>
      </c>
      <c r="D32" s="43">
        <v>1</v>
      </c>
      <c r="E32" s="42">
        <v>1</v>
      </c>
      <c r="F32" s="43">
        <v>1</v>
      </c>
      <c r="G32" s="42">
        <v>2</v>
      </c>
      <c r="H32" s="43">
        <v>2</v>
      </c>
      <c r="I32" s="42">
        <v>2</v>
      </c>
      <c r="J32" s="43">
        <v>2</v>
      </c>
      <c r="K32" s="44">
        <v>2</v>
      </c>
      <c r="L32" s="43">
        <v>2</v>
      </c>
      <c r="M32" s="85">
        <f>SUM(C32:L32)/2</f>
        <v>8</v>
      </c>
      <c r="P32" s="11"/>
      <c r="Q32" s="11"/>
    </row>
    <row r="33" spans="1:18" ht="8.25" customHeight="1">
      <c r="A33" s="106" t="s">
        <v>34</v>
      </c>
      <c r="B33" s="106"/>
      <c r="C33" s="38">
        <f t="shared" ref="C33:M33" si="2">SUM(C32:C32)</f>
        <v>1</v>
      </c>
      <c r="D33" s="38">
        <f t="shared" si="2"/>
        <v>1</v>
      </c>
      <c r="E33" s="38">
        <f t="shared" si="2"/>
        <v>1</v>
      </c>
      <c r="F33" s="38">
        <f t="shared" si="2"/>
        <v>1</v>
      </c>
      <c r="G33" s="38">
        <f t="shared" si="2"/>
        <v>2</v>
      </c>
      <c r="H33" s="38">
        <f t="shared" si="2"/>
        <v>2</v>
      </c>
      <c r="I33" s="38">
        <f t="shared" si="2"/>
        <v>2</v>
      </c>
      <c r="J33" s="38">
        <f t="shared" si="2"/>
        <v>2</v>
      </c>
      <c r="K33" s="38">
        <f t="shared" si="2"/>
        <v>2</v>
      </c>
      <c r="L33" s="45">
        <f t="shared" si="2"/>
        <v>2</v>
      </c>
      <c r="M33" s="46">
        <f t="shared" si="2"/>
        <v>8</v>
      </c>
      <c r="P33" s="11"/>
      <c r="Q33" s="11"/>
    </row>
    <row r="34" spans="1:18" ht="13.5" customHeight="1">
      <c r="A34" s="107" t="s">
        <v>35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P34" s="11"/>
      <c r="Q34" s="47"/>
    </row>
    <row r="35" spans="1:18" ht="11.1" customHeight="1">
      <c r="A35" s="48">
        <v>1</v>
      </c>
      <c r="B35" s="49" t="s">
        <v>36</v>
      </c>
      <c r="C35" s="50">
        <v>1</v>
      </c>
      <c r="D35" s="51">
        <v>1</v>
      </c>
      <c r="E35" s="50"/>
      <c r="F35" s="51"/>
      <c r="G35" s="50"/>
      <c r="H35" s="51"/>
      <c r="I35" s="50"/>
      <c r="J35" s="51"/>
      <c r="K35" s="50"/>
      <c r="L35" s="51"/>
      <c r="M35" s="86">
        <f t="shared" ref="M35:M42" si="3">SUM(C35:L35)/2</f>
        <v>1</v>
      </c>
      <c r="O35" s="11"/>
      <c r="P35" s="11"/>
      <c r="Q35" s="47"/>
      <c r="R35" s="11"/>
    </row>
    <row r="36" spans="1:18" ht="11.1" customHeight="1">
      <c r="A36" s="52">
        <v>2</v>
      </c>
      <c r="B36" s="53" t="s">
        <v>37</v>
      </c>
      <c r="C36" s="54">
        <v>2</v>
      </c>
      <c r="D36" s="55">
        <v>2</v>
      </c>
      <c r="E36" s="54">
        <v>1</v>
      </c>
      <c r="F36" s="55">
        <v>1</v>
      </c>
      <c r="G36" s="54"/>
      <c r="H36" s="55"/>
      <c r="I36" s="54"/>
      <c r="J36" s="55"/>
      <c r="K36" s="54"/>
      <c r="L36" s="55"/>
      <c r="M36" s="86">
        <f t="shared" si="3"/>
        <v>3</v>
      </c>
      <c r="O36" s="11"/>
      <c r="P36" s="11"/>
      <c r="Q36" s="56"/>
      <c r="R36" s="11"/>
    </row>
    <row r="37" spans="1:18" ht="11.1" customHeight="1">
      <c r="A37" s="52">
        <v>3</v>
      </c>
      <c r="B37" s="53" t="s">
        <v>38</v>
      </c>
      <c r="C37" s="54"/>
      <c r="D37" s="55"/>
      <c r="E37" s="54"/>
      <c r="F37" s="55"/>
      <c r="G37" s="54">
        <v>1</v>
      </c>
      <c r="H37" s="55">
        <v>1</v>
      </c>
      <c r="I37" s="54">
        <v>2</v>
      </c>
      <c r="J37" s="55">
        <v>2</v>
      </c>
      <c r="K37" s="54">
        <v>2</v>
      </c>
      <c r="L37" s="55"/>
      <c r="M37" s="86">
        <f t="shared" si="3"/>
        <v>4</v>
      </c>
      <c r="O37" s="11"/>
      <c r="P37" s="11"/>
      <c r="Q37" s="57"/>
      <c r="R37" s="11"/>
    </row>
    <row r="38" spans="1:18" ht="11.1" customHeight="1">
      <c r="A38" s="52">
        <v>4</v>
      </c>
      <c r="B38" s="53" t="s">
        <v>39</v>
      </c>
      <c r="C38" s="54">
        <v>3</v>
      </c>
      <c r="D38" s="55">
        <v>3</v>
      </c>
      <c r="E38" s="54">
        <v>2</v>
      </c>
      <c r="F38" s="55">
        <v>2</v>
      </c>
      <c r="G38" s="54">
        <v>3</v>
      </c>
      <c r="H38" s="55">
        <v>3</v>
      </c>
      <c r="I38" s="54"/>
      <c r="J38" s="55"/>
      <c r="K38" s="54"/>
      <c r="L38" s="55"/>
      <c r="M38" s="86">
        <f t="shared" si="3"/>
        <v>8</v>
      </c>
      <c r="O38" s="11"/>
      <c r="P38" s="11"/>
      <c r="Q38" s="57"/>
      <c r="R38" s="11"/>
    </row>
    <row r="39" spans="1:18" ht="11.1" customHeight="1">
      <c r="A39" s="52">
        <v>5</v>
      </c>
      <c r="B39" s="53" t="s">
        <v>40</v>
      </c>
      <c r="C39" s="54"/>
      <c r="D39" s="55"/>
      <c r="E39" s="54"/>
      <c r="F39" s="55"/>
      <c r="G39" s="54">
        <v>1</v>
      </c>
      <c r="H39" s="55">
        <v>1</v>
      </c>
      <c r="I39" s="54">
        <v>1</v>
      </c>
      <c r="J39" s="55">
        <v>1</v>
      </c>
      <c r="K39" s="54"/>
      <c r="L39" s="55"/>
      <c r="M39" s="86">
        <f t="shared" si="3"/>
        <v>2</v>
      </c>
      <c r="O39" s="11"/>
      <c r="P39" s="11"/>
      <c r="Q39" s="57"/>
      <c r="R39" s="11"/>
    </row>
    <row r="40" spans="1:18" ht="11.1" customHeight="1">
      <c r="A40" s="52">
        <v>6</v>
      </c>
      <c r="B40" s="53" t="s">
        <v>41</v>
      </c>
      <c r="C40" s="54"/>
      <c r="D40" s="55"/>
      <c r="E40" s="54">
        <v>1</v>
      </c>
      <c r="F40" s="55">
        <v>1</v>
      </c>
      <c r="G40" s="54">
        <v>2</v>
      </c>
      <c r="H40" s="55">
        <v>2</v>
      </c>
      <c r="I40" s="54">
        <v>2</v>
      </c>
      <c r="J40" s="55">
        <v>2</v>
      </c>
      <c r="K40" s="54">
        <v>3</v>
      </c>
      <c r="L40" s="55"/>
      <c r="M40" s="86">
        <f t="shared" si="3"/>
        <v>6.5</v>
      </c>
      <c r="O40" s="11"/>
      <c r="P40" s="11"/>
      <c r="Q40" s="57"/>
      <c r="R40" s="11"/>
    </row>
    <row r="41" spans="1:18" ht="11.1" customHeight="1">
      <c r="A41" s="58">
        <v>8</v>
      </c>
      <c r="B41" s="59" t="s">
        <v>42</v>
      </c>
      <c r="C41" s="60"/>
      <c r="D41" s="61"/>
      <c r="E41" s="60"/>
      <c r="F41" s="61"/>
      <c r="G41" s="60"/>
      <c r="H41" s="61"/>
      <c r="I41" s="60">
        <v>2</v>
      </c>
      <c r="J41" s="61">
        <v>2</v>
      </c>
      <c r="K41" s="60">
        <v>2</v>
      </c>
      <c r="L41" s="61"/>
      <c r="M41" s="86">
        <f t="shared" si="3"/>
        <v>3</v>
      </c>
      <c r="O41" s="11"/>
      <c r="P41" s="11"/>
      <c r="Q41" s="11"/>
      <c r="R41" s="11"/>
    </row>
    <row r="42" spans="1:18" ht="10.5" customHeight="1">
      <c r="A42" s="98" t="s">
        <v>34</v>
      </c>
      <c r="B42" s="98"/>
      <c r="C42" s="62">
        <f t="shared" ref="C42:L42" si="4">SUM(C35:C41)</f>
        <v>6</v>
      </c>
      <c r="D42" s="62">
        <f t="shared" si="4"/>
        <v>6</v>
      </c>
      <c r="E42" s="62">
        <f t="shared" si="4"/>
        <v>4</v>
      </c>
      <c r="F42" s="62">
        <f t="shared" si="4"/>
        <v>4</v>
      </c>
      <c r="G42" s="62">
        <f t="shared" si="4"/>
        <v>7</v>
      </c>
      <c r="H42" s="62">
        <f t="shared" si="4"/>
        <v>7</v>
      </c>
      <c r="I42" s="62">
        <f t="shared" si="4"/>
        <v>7</v>
      </c>
      <c r="J42" s="62">
        <f t="shared" si="4"/>
        <v>7</v>
      </c>
      <c r="K42" s="62">
        <f t="shared" si="4"/>
        <v>7</v>
      </c>
      <c r="L42" s="62">
        <f t="shared" si="4"/>
        <v>0</v>
      </c>
      <c r="M42" s="46">
        <f t="shared" si="3"/>
        <v>27.5</v>
      </c>
      <c r="O42" s="63"/>
      <c r="P42" s="11"/>
      <c r="Q42" s="11"/>
      <c r="R42" s="11"/>
    </row>
    <row r="43" spans="1:18">
      <c r="A43" s="97" t="s">
        <v>43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O43" s="11"/>
      <c r="P43" s="11"/>
      <c r="Q43" s="11"/>
      <c r="R43" s="11"/>
    </row>
    <row r="44" spans="1:18" ht="11.1" customHeight="1">
      <c r="A44" s="50">
        <v>1</v>
      </c>
      <c r="B44" s="49" t="s">
        <v>44</v>
      </c>
      <c r="C44" s="50">
        <v>5</v>
      </c>
      <c r="D44" s="51">
        <v>5</v>
      </c>
      <c r="E44" s="50">
        <v>9</v>
      </c>
      <c r="F44" s="51">
        <v>9</v>
      </c>
      <c r="G44" s="50">
        <v>4</v>
      </c>
      <c r="H44" s="51">
        <v>4</v>
      </c>
      <c r="I44" s="50"/>
      <c r="J44" s="51"/>
      <c r="K44" s="50"/>
      <c r="L44" s="51"/>
      <c r="M44" s="86">
        <f>SUM(C44:L44)/2</f>
        <v>18</v>
      </c>
      <c r="O44" s="11"/>
      <c r="P44" s="11"/>
      <c r="Q44" s="64"/>
      <c r="R44" s="11"/>
    </row>
    <row r="45" spans="1:18" ht="11.1" customHeight="1">
      <c r="A45" s="65">
        <v>2</v>
      </c>
      <c r="B45" s="66" t="s">
        <v>45</v>
      </c>
      <c r="C45" s="65"/>
      <c r="D45" s="67"/>
      <c r="E45" s="65"/>
      <c r="F45" s="67"/>
      <c r="G45" s="65"/>
      <c r="H45" s="67"/>
      <c r="I45" s="65">
        <v>2</v>
      </c>
      <c r="J45" s="67">
        <v>2</v>
      </c>
      <c r="K45" s="65">
        <v>2</v>
      </c>
      <c r="L45" s="67"/>
      <c r="M45" s="86">
        <f>SUM(C45:L45)/2</f>
        <v>3</v>
      </c>
      <c r="O45" s="11"/>
      <c r="P45" s="11"/>
      <c r="Q45" s="64"/>
      <c r="R45" s="11"/>
    </row>
    <row r="46" spans="1:18" ht="21" customHeight="1">
      <c r="A46" s="54">
        <v>3</v>
      </c>
      <c r="B46" s="68" t="s">
        <v>46</v>
      </c>
      <c r="C46" s="54"/>
      <c r="D46" s="55"/>
      <c r="E46" s="54"/>
      <c r="F46" s="55"/>
      <c r="G46" s="54"/>
      <c r="H46" s="55"/>
      <c r="I46" s="54">
        <v>2</v>
      </c>
      <c r="J46" s="55">
        <v>2</v>
      </c>
      <c r="K46" s="54">
        <v>3</v>
      </c>
      <c r="L46" s="55"/>
      <c r="M46" s="86">
        <f>SUM(C46:L46)/2</f>
        <v>3.5</v>
      </c>
      <c r="O46" s="11"/>
      <c r="P46" s="11"/>
      <c r="Q46" s="64"/>
      <c r="R46" s="11"/>
    </row>
    <row r="47" spans="1:18" ht="11.1" customHeight="1">
      <c r="A47" s="54">
        <v>4</v>
      </c>
      <c r="B47" s="53" t="s">
        <v>47</v>
      </c>
      <c r="C47" s="54"/>
      <c r="D47" s="55"/>
      <c r="E47" s="54"/>
      <c r="F47" s="55"/>
      <c r="G47" s="54">
        <v>1</v>
      </c>
      <c r="H47" s="55">
        <v>1</v>
      </c>
      <c r="I47" s="54">
        <v>2</v>
      </c>
      <c r="J47" s="55">
        <v>2</v>
      </c>
      <c r="K47" s="54">
        <v>2</v>
      </c>
      <c r="L47" s="55"/>
      <c r="M47" s="86">
        <f>SUM(C47:L47)/2</f>
        <v>4</v>
      </c>
      <c r="O47" s="11"/>
      <c r="P47" s="11"/>
      <c r="Q47" s="69"/>
      <c r="R47" s="11"/>
    </row>
    <row r="48" spans="1:18" ht="9.75" customHeight="1">
      <c r="A48" s="98" t="s">
        <v>34</v>
      </c>
      <c r="B48" s="98"/>
      <c r="C48" s="70">
        <f t="shared" ref="C48:L48" si="5">SUM(C44:C47)</f>
        <v>5</v>
      </c>
      <c r="D48" s="70">
        <f t="shared" si="5"/>
        <v>5</v>
      </c>
      <c r="E48" s="70">
        <f t="shared" si="5"/>
        <v>9</v>
      </c>
      <c r="F48" s="70">
        <f t="shared" si="5"/>
        <v>9</v>
      </c>
      <c r="G48" s="70">
        <f t="shared" si="5"/>
        <v>5</v>
      </c>
      <c r="H48" s="70">
        <f t="shared" si="5"/>
        <v>5</v>
      </c>
      <c r="I48" s="70">
        <f t="shared" si="5"/>
        <v>6</v>
      </c>
      <c r="J48" s="70">
        <f t="shared" si="5"/>
        <v>6</v>
      </c>
      <c r="K48" s="70">
        <f t="shared" si="5"/>
        <v>7</v>
      </c>
      <c r="L48" s="70">
        <f t="shared" si="5"/>
        <v>0</v>
      </c>
      <c r="M48" s="46">
        <f>SUM(C48:L48)/2</f>
        <v>28.5</v>
      </c>
      <c r="O48" s="63"/>
      <c r="P48" s="11"/>
      <c r="Q48" s="11"/>
      <c r="R48" s="11"/>
    </row>
    <row r="49" spans="1:18" ht="20.25" customHeight="1">
      <c r="A49" s="99" t="s">
        <v>48</v>
      </c>
      <c r="B49" s="99"/>
      <c r="C49" s="71">
        <f t="shared" ref="C49:L49" si="6">SUM(C42+C48)</f>
        <v>11</v>
      </c>
      <c r="D49" s="71">
        <f t="shared" si="6"/>
        <v>11</v>
      </c>
      <c r="E49" s="71">
        <f t="shared" si="6"/>
        <v>13</v>
      </c>
      <c r="F49" s="71">
        <f t="shared" si="6"/>
        <v>13</v>
      </c>
      <c r="G49" s="71">
        <f t="shared" si="6"/>
        <v>12</v>
      </c>
      <c r="H49" s="71">
        <f t="shared" si="6"/>
        <v>12</v>
      </c>
      <c r="I49" s="71">
        <f t="shared" si="6"/>
        <v>13</v>
      </c>
      <c r="J49" s="71">
        <f t="shared" si="6"/>
        <v>13</v>
      </c>
      <c r="K49" s="71">
        <f t="shared" si="6"/>
        <v>14</v>
      </c>
      <c r="L49" s="72">
        <f t="shared" si="6"/>
        <v>0</v>
      </c>
      <c r="M49" s="87">
        <f>M42+M48</f>
        <v>56</v>
      </c>
      <c r="O49" s="11"/>
      <c r="P49" s="11"/>
      <c r="Q49" s="11"/>
      <c r="R49" s="11"/>
    </row>
    <row r="50" spans="1:18" ht="18" customHeight="1">
      <c r="A50" s="100" t="s">
        <v>49</v>
      </c>
      <c r="B50" s="100"/>
      <c r="C50" s="38">
        <f t="shared" ref="C50:L50" si="7">C30+C33+C49</f>
        <v>35</v>
      </c>
      <c r="D50" s="38">
        <f t="shared" si="7"/>
        <v>35</v>
      </c>
      <c r="E50" s="38">
        <f t="shared" si="7"/>
        <v>37</v>
      </c>
      <c r="F50" s="38">
        <f t="shared" si="7"/>
        <v>37</v>
      </c>
      <c r="G50" s="38">
        <f t="shared" si="7"/>
        <v>35</v>
      </c>
      <c r="H50" s="38">
        <f t="shared" si="7"/>
        <v>35</v>
      </c>
      <c r="I50" s="38">
        <f t="shared" si="7"/>
        <v>34</v>
      </c>
      <c r="J50" s="38">
        <f t="shared" si="7"/>
        <v>34</v>
      </c>
      <c r="K50" s="38">
        <f t="shared" si="7"/>
        <v>32</v>
      </c>
      <c r="L50" s="45">
        <f t="shared" si="7"/>
        <v>20</v>
      </c>
      <c r="M50" s="86">
        <f>M30+M33+M42+M48</f>
        <v>167</v>
      </c>
      <c r="O50" s="11"/>
      <c r="P50" s="11"/>
      <c r="Q50" s="11"/>
      <c r="R50" s="11"/>
    </row>
    <row r="51" spans="1:18" ht="11.1" customHeight="1">
      <c r="A51" s="101" t="s">
        <v>50</v>
      </c>
      <c r="B51" s="73" t="s">
        <v>51</v>
      </c>
      <c r="C51" s="74">
        <v>2</v>
      </c>
      <c r="D51" s="74">
        <v>2</v>
      </c>
      <c r="E51" s="74">
        <v>2</v>
      </c>
      <c r="F51" s="74">
        <v>2</v>
      </c>
      <c r="G51" s="74">
        <v>2</v>
      </c>
      <c r="H51" s="74">
        <v>2</v>
      </c>
      <c r="I51" s="74">
        <v>2</v>
      </c>
      <c r="J51" s="74">
        <v>2</v>
      </c>
      <c r="K51" s="74">
        <v>2</v>
      </c>
      <c r="L51" s="75">
        <v>2</v>
      </c>
      <c r="M51" s="76">
        <f>SUM(C51:L51)/2</f>
        <v>10</v>
      </c>
      <c r="O51" s="11"/>
      <c r="P51" s="11"/>
      <c r="Q51" s="11"/>
      <c r="R51" s="11"/>
    </row>
    <row r="52" spans="1:18" ht="11.1" customHeight="1">
      <c r="A52" s="101"/>
      <c r="B52" s="77" t="s">
        <v>52</v>
      </c>
      <c r="C52" s="102" t="s">
        <v>53</v>
      </c>
      <c r="D52" s="102"/>
      <c r="E52" s="102"/>
      <c r="F52" s="102"/>
      <c r="G52" s="102"/>
      <c r="H52" s="102"/>
      <c r="I52" s="102"/>
      <c r="J52" s="102"/>
      <c r="K52" s="102"/>
      <c r="L52" s="102"/>
      <c r="M52" s="78">
        <v>10</v>
      </c>
    </row>
    <row r="53" spans="1:18" ht="22.5" customHeight="1">
      <c r="A53" s="101"/>
      <c r="B53" s="77" t="s">
        <v>63</v>
      </c>
      <c r="C53" s="79"/>
      <c r="D53" s="79"/>
      <c r="E53" s="79"/>
      <c r="F53" s="79"/>
      <c r="G53" s="79"/>
      <c r="H53" s="79"/>
      <c r="I53" s="79">
        <v>1</v>
      </c>
      <c r="J53" s="79">
        <v>1</v>
      </c>
      <c r="K53" s="79"/>
      <c r="L53" s="80"/>
      <c r="M53" s="78">
        <f>SUM(C53:L53)/2</f>
        <v>1</v>
      </c>
    </row>
    <row r="54" spans="1:18" ht="18.75" customHeight="1">
      <c r="A54" s="101"/>
      <c r="B54" s="77" t="s">
        <v>69</v>
      </c>
      <c r="C54" s="79">
        <v>1</v>
      </c>
      <c r="D54" s="79">
        <v>1</v>
      </c>
      <c r="E54" s="79">
        <v>1</v>
      </c>
      <c r="F54" s="79">
        <v>1</v>
      </c>
      <c r="G54" s="79"/>
      <c r="H54" s="79"/>
      <c r="I54" s="79"/>
      <c r="J54" s="79"/>
      <c r="K54" s="79">
        <v>1</v>
      </c>
      <c r="L54" s="80">
        <v>1</v>
      </c>
      <c r="M54" s="78">
        <f>SUM(C54:L54)/2</f>
        <v>3</v>
      </c>
    </row>
    <row r="55" spans="1:18" ht="11.1" customHeight="1">
      <c r="A55" s="101"/>
      <c r="B55" s="77" t="s">
        <v>54</v>
      </c>
      <c r="C55" s="79"/>
      <c r="D55" s="79"/>
      <c r="E55" s="79"/>
      <c r="F55" s="79"/>
      <c r="G55" s="79"/>
      <c r="H55" s="79"/>
      <c r="I55" s="79"/>
      <c r="J55" s="79"/>
      <c r="K55" s="79">
        <v>1</v>
      </c>
      <c r="L55" s="80">
        <v>1</v>
      </c>
      <c r="M55" s="78">
        <f>SUM(C55:L55)/2</f>
        <v>1</v>
      </c>
    </row>
    <row r="56" spans="1:18" ht="11.1" customHeight="1" thickBot="1">
      <c r="A56" s="101"/>
      <c r="B56" s="81" t="s">
        <v>55</v>
      </c>
      <c r="C56" s="79">
        <v>0.5</v>
      </c>
      <c r="D56" s="79">
        <v>0.5</v>
      </c>
      <c r="E56" s="79">
        <v>0.5</v>
      </c>
      <c r="F56" s="79">
        <v>0.5</v>
      </c>
      <c r="G56" s="79">
        <v>0.5</v>
      </c>
      <c r="H56" s="79">
        <v>0.5</v>
      </c>
      <c r="I56" s="79"/>
      <c r="J56" s="79"/>
      <c r="K56" s="79"/>
      <c r="L56" s="80"/>
      <c r="M56" s="82">
        <f>SUM(C56:L56)/2</f>
        <v>1.5</v>
      </c>
    </row>
    <row r="57" spans="1:18" ht="13.5" thickBot="1">
      <c r="C57" s="89">
        <f>SUM(C50+C51+C53+C54+C55+C56)</f>
        <v>38.5</v>
      </c>
      <c r="D57" s="90">
        <f t="shared" ref="D57:L57" si="8">SUM(D50+D51+D53+D54+D55+D56)</f>
        <v>38.5</v>
      </c>
      <c r="E57" s="90">
        <f t="shared" si="8"/>
        <v>40.5</v>
      </c>
      <c r="F57" s="90">
        <f t="shared" si="8"/>
        <v>40.5</v>
      </c>
      <c r="G57" s="90">
        <f t="shared" si="8"/>
        <v>37.5</v>
      </c>
      <c r="H57" s="90">
        <f t="shared" si="8"/>
        <v>37.5</v>
      </c>
      <c r="I57" s="90">
        <f t="shared" si="8"/>
        <v>37</v>
      </c>
      <c r="J57" s="90">
        <f t="shared" si="8"/>
        <v>37</v>
      </c>
      <c r="K57" s="90">
        <f t="shared" si="8"/>
        <v>36</v>
      </c>
      <c r="L57" s="91">
        <f t="shared" si="8"/>
        <v>24</v>
      </c>
    </row>
    <row r="58" spans="1:18">
      <c r="A58" s="17" t="s">
        <v>59</v>
      </c>
    </row>
    <row r="59" spans="1:18">
      <c r="A59" s="17" t="s">
        <v>56</v>
      </c>
    </row>
    <row r="60" spans="1:18" s="17" customFormat="1" ht="16.149999999999999" customHeight="1">
      <c r="A60" s="96" t="s">
        <v>57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</sheetData>
  <mergeCells count="33">
    <mergeCell ref="A1:M1"/>
    <mergeCell ref="A3:M3"/>
    <mergeCell ref="A9:A12"/>
    <mergeCell ref="B9:B12"/>
    <mergeCell ref="C9:D9"/>
    <mergeCell ref="E9:F9"/>
    <mergeCell ref="G9:H9"/>
    <mergeCell ref="I9:J9"/>
    <mergeCell ref="K9:L9"/>
    <mergeCell ref="M9:M12"/>
    <mergeCell ref="A42:B42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A13:M13"/>
    <mergeCell ref="A30:B30"/>
    <mergeCell ref="A31:M31"/>
    <mergeCell ref="A33:B33"/>
    <mergeCell ref="A34:M34"/>
    <mergeCell ref="A60:L60"/>
    <mergeCell ref="A43:M43"/>
    <mergeCell ref="A48:B48"/>
    <mergeCell ref="A49:B49"/>
    <mergeCell ref="A50:B50"/>
    <mergeCell ref="A51:A56"/>
    <mergeCell ref="C52:L52"/>
  </mergeCells>
  <phoneticPr fontId="10" type="noConversion"/>
  <pageMargins left="0.62986111111111098" right="0.23611111111111099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40" zoomScaleNormal="140" workbookViewId="0"/>
  </sheetViews>
  <sheetFormatPr defaultColWidth="8.28515625" defaultRowHeight="12.75"/>
  <sheetData/>
  <phoneticPr fontId="10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40" zoomScaleNormal="140" workbookViewId="0"/>
  </sheetViews>
  <sheetFormatPr defaultColWidth="8.28515625" defaultRowHeight="12.75"/>
  <sheetData/>
  <phoneticPr fontId="10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Szkola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sala27</dc:creator>
  <cp:lastModifiedBy>HP</cp:lastModifiedBy>
  <cp:revision>1</cp:revision>
  <cp:lastPrinted>2019-04-04T06:24:53Z</cp:lastPrinted>
  <dcterms:created xsi:type="dcterms:W3CDTF">2019-03-21T09:28:34Z</dcterms:created>
  <dcterms:modified xsi:type="dcterms:W3CDTF">2023-03-13T07:03:34Z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Szkola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