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MIDIcoolvolley-CH\"/>
    </mc:Choice>
  </mc:AlternateContent>
  <xr:revisionPtr revIDLastSave="0" documentId="8_{445AE869-8AAA-41D7-AD85-867A164A5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</calcChain>
</file>

<file path=xl/sharedStrings.xml><?xml version="1.0" encoding="utf-8"?>
<sst xmlns="http://schemas.openxmlformats.org/spreadsheetml/2006/main" count="280" uniqueCount="137">
  <si>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</si>
  <si>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</si>
  <si>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</si>
  <si>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</si>
  <si>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</si>
  <si>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</si>
  <si>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</si>
  <si>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</si>
  <si>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</si>
  <si>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</si>
  <si>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</si>
  <si>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</si>
  <si>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</si>
  <si>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</si>
  <si>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</si>
  <si>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</si>
  <si>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</si>
  <si>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</si>
  <si>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</si>
  <si>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</si>
  <si>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</si>
  <si>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</si>
  <si>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</si>
  <si>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</si>
  <si>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</si>
  <si>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</si>
  <si>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</si>
  <si>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</si>
  <si>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</si>
  <si>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</si>
  <si>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</si>
  <si>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</si>
  <si>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</si>
  <si>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</si>
  <si>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</si>
  <si>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</si>
  <si>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</si>
  <si>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</si>
  <si>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</si>
  <si>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</si>
  <si>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</si>
  <si>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</si>
  <si>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</si>
  <si>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</si>
  <si>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</si>
  <si>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</si>
  <si>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</si>
  <si>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</si>
  <si>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</si>
  <si>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</si>
  <si>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</si>
  <si>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</si>
  <si>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</si>
  <si>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</si>
  <si>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</si>
  <si>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</si>
  <si>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</si>
  <si>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</si>
  <si>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</si>
  <si>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</si>
  <si>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</si>
  <si>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</si>
  <si>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</si>
  <si>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</si>
  <si>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</si>
  <si>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</si>
  <si>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</si>
  <si>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</si>
  <si>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</si>
  <si>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</si>
  <si>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</si>
  <si>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</si>
  <si>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</si>
  <si>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</si>
  <si>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</si>
  <si>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</si>
  <si>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</si>
  <si>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</si>
  <si>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</si>
  <si>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</si>
  <si>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</si>
  <si>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</si>
  <si>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</si>
  <si>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</si>
  <si>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</si>
  <si>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</si>
  <si>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</si>
  <si>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</si>
  <si>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</si>
  <si>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</si>
  <si>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</si>
  <si>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</si>
  <si>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</si>
  <si>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</si>
  <si>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</si>
  <si>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</si>
  <si>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</si>
  <si>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</si>
  <si>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</si>
  <si>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</si>
  <si>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</si>
  <si>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</si>
  <si>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</si>
  <si>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</si>
  <si>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</si>
  <si>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</si>
  <si>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</si>
  <si>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</si>
  <si>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</si>
  <si>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</si>
  <si>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</si>
  <si>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</si>
  <si>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</si>
  <si>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</si>
  <si>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</si>
  <si>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</si>
  <si>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</si>
  <si>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</si>
  <si>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</si>
  <si>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</si>
  <si>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</si>
  <si>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</si>
  <si>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</si>
  <si>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</si>
  <si>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</si>
  <si>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</si>
  <si>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času, Žiar nad Hronom</t>
  </si>
  <si>
    <t>Eva Vencelová</t>
  </si>
  <si>
    <t>sportcvczh@gmail.com</t>
  </si>
  <si>
    <t>IV.ZŠ, Jilemnického 2, Žiar nad Hronom</t>
  </si>
  <si>
    <t>občerstvenie zabezpečené</t>
  </si>
  <si>
    <t>nezabezpečené</t>
  </si>
  <si>
    <t>telocvičňa</t>
  </si>
  <si>
    <t>wc, šatne</t>
  </si>
  <si>
    <t>IV. ZŠ, Jilemnického 2, ZH</t>
  </si>
  <si>
    <t>IV. ZŠ, Jilemnického 2, ZŠ</t>
  </si>
  <si>
    <t>Nezabudnite na povinnosť súhlasu zákonného zástupcu súťažiaceho  s jeho štartom a spracovaním os.údajov cez EduPage.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</si>
</sst>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B60" sqref="B60:H61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9" t="s">
        <v>113</v>
      </c>
      <c r="C2" s="39"/>
      <c r="D2" s="39"/>
      <c r="E2" s="39"/>
      <c r="F2" s="39"/>
      <c r="G2" s="39"/>
      <c r="H2" s="39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0" t="s">
        <v>96</v>
      </c>
      <c r="D4" s="41"/>
      <c r="E4" s="41"/>
      <c r="F4" s="41"/>
      <c r="G4" s="42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64" t="str">
        <f>IF(C4&lt;&gt;"",VLOOKUP(C4,Sutaze!A:M,11,FALSE),"")</f>
        <v>Slovenská volejbalová federácia</v>
      </c>
      <c r="D6" s="64"/>
      <c r="E6" s="64"/>
      <c r="F6" s="64"/>
      <c r="G6" s="64"/>
      <c r="H6" s="31"/>
      <c r="I6" s="9"/>
    </row>
    <row r="7" spans="1:9" x14ac:dyDescent="0.25">
      <c r="A7" s="8"/>
      <c r="B7" s="29" t="s">
        <v>13</v>
      </c>
      <c r="C7" s="50" t="str">
        <f>IF(C4&lt;&gt;"",VLOOKUP(C4,Sutaze!A:M,2,FALSE),"")</f>
        <v>volejbal</v>
      </c>
      <c r="D7" s="50"/>
      <c r="E7" s="50"/>
      <c r="F7" s="50"/>
      <c r="G7" s="50"/>
      <c r="H7" s="50"/>
      <c r="I7" s="9"/>
    </row>
    <row r="8" spans="1:9" x14ac:dyDescent="0.25">
      <c r="A8" s="8"/>
      <c r="B8" s="29" t="s">
        <v>12</v>
      </c>
      <c r="C8" s="50" t="str">
        <f>IF(C4&lt;&gt;"",VLOOKUP(C4,Sutaze!A:M,3,FALSE),"")</f>
        <v>A</v>
      </c>
      <c r="D8" s="50"/>
      <c r="E8" s="50"/>
      <c r="F8" s="50"/>
      <c r="G8" s="50"/>
      <c r="H8" s="50"/>
      <c r="I8" s="9"/>
    </row>
    <row r="9" spans="1:9" ht="15" customHeight="1" x14ac:dyDescent="0.25">
      <c r="A9" s="8"/>
      <c r="B9" s="29" t="s">
        <v>45</v>
      </c>
      <c r="C9" s="53" t="str">
        <f>IF(C4&lt;&gt;"",VLOOKUP(C4,Sutaze!A:M,4,FALSE),"")</f>
        <v>postupová</v>
      </c>
      <c r="D9" s="53"/>
      <c r="E9" s="53"/>
      <c r="F9" s="53"/>
      <c r="G9" s="53"/>
      <c r="H9" s="49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CH *  * </v>
      </c>
      <c r="D10" s="29"/>
      <c r="E10" s="29"/>
      <c r="F10" s="29"/>
      <c r="G10" s="29"/>
      <c r="H10" s="49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39814</v>
      </c>
      <c r="E11" s="27" t="s">
        <v>117</v>
      </c>
      <c r="F11" s="35">
        <f>IF(C4&lt;&gt;"",VLOOKUP(C4,Sutaze!A:M,9,FALSE),"")</f>
        <v>41274</v>
      </c>
      <c r="G11" s="29"/>
      <c r="H11" s="29"/>
      <c r="I11" s="9"/>
    </row>
    <row r="12" spans="1:9" x14ac:dyDescent="0.25">
      <c r="A12" s="8"/>
      <c r="B12" s="30" t="s">
        <v>111</v>
      </c>
      <c r="C12" s="44" t="str">
        <f>IF(C4&lt;&gt;"",VLOOKUP(C4,Sutaze!A:M,10,FALSE),"")</f>
        <v>6.-8. ročník</v>
      </c>
      <c r="D12" s="44"/>
      <c r="E12" s="44"/>
      <c r="F12" s="44"/>
      <c r="G12" s="44"/>
      <c r="H12" s="44"/>
      <c r="I12" s="9"/>
    </row>
    <row r="13" spans="1:9" x14ac:dyDescent="0.25">
      <c r="A13" s="8"/>
      <c r="B13" s="29" t="s">
        <v>32</v>
      </c>
      <c r="C13" s="45">
        <f>IF(C4&lt;&gt;"",VLOOKUP(C4,Sutaze!A:M,12,FALSE),"")</f>
        <v>8</v>
      </c>
      <c r="D13" s="45"/>
      <c r="E13" s="45"/>
      <c r="F13" s="45"/>
      <c r="G13" s="45"/>
      <c r="H13" s="45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40" t="s">
        <v>125</v>
      </c>
      <c r="D16" s="41"/>
      <c r="E16" s="42"/>
      <c r="F16" s="65" t="s">
        <v>109</v>
      </c>
      <c r="G16" s="65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43" t="s">
        <v>7</v>
      </c>
      <c r="G18" s="43"/>
      <c r="H18" s="10"/>
      <c r="I18" s="9"/>
    </row>
    <row r="19" spans="1:9" x14ac:dyDescent="0.25">
      <c r="A19" s="8"/>
      <c r="B19" s="69" t="s">
        <v>126</v>
      </c>
      <c r="C19" s="54"/>
      <c r="D19" s="67" t="s">
        <v>108</v>
      </c>
      <c r="E19" s="68"/>
      <c r="F19" s="46" t="s">
        <v>127</v>
      </c>
      <c r="G19" s="47"/>
      <c r="H19" s="48"/>
      <c r="I19" s="9"/>
    </row>
    <row r="20" spans="1:9" x14ac:dyDescent="0.25">
      <c r="A20" s="8"/>
      <c r="B20" s="55"/>
      <c r="C20" s="56"/>
      <c r="D20" s="10"/>
      <c r="E20" s="14" t="s">
        <v>38</v>
      </c>
      <c r="F20" s="70" t="s">
        <v>128</v>
      </c>
      <c r="G20" s="47"/>
      <c r="H20" s="48"/>
      <c r="I20" s="9"/>
    </row>
    <row r="21" spans="1:9" x14ac:dyDescent="0.25">
      <c r="A21" s="8"/>
      <c r="B21" s="14" t="s">
        <v>6</v>
      </c>
      <c r="C21" s="23"/>
      <c r="D21" s="10"/>
      <c r="E21" s="14" t="s">
        <v>39</v>
      </c>
      <c r="F21" s="46">
        <v>905295556</v>
      </c>
      <c r="G21" s="47"/>
      <c r="H21" s="48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57" t="s">
        <v>114</v>
      </c>
      <c r="C23" s="57"/>
      <c r="I23" s="9"/>
    </row>
    <row r="24" spans="1:9" x14ac:dyDescent="0.25">
      <c r="A24" s="8"/>
      <c r="B24" s="40" t="s">
        <v>129</v>
      </c>
      <c r="C24" s="41"/>
      <c r="D24" s="41"/>
      <c r="E24" s="41"/>
      <c r="F24" s="41"/>
      <c r="G24" s="41"/>
      <c r="H24" s="42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45364</v>
      </c>
      <c r="E26" s="3">
        <v>45364</v>
      </c>
      <c r="F26" s="51"/>
      <c r="G26" s="51"/>
      <c r="H26" s="51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v>45362</v>
      </c>
      <c r="F27" s="51"/>
      <c r="G27" s="51"/>
      <c r="H27" s="51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f>IF(D26&lt;&gt;"",D26-5,"")</f>
        <v>45359</v>
      </c>
      <c r="F28" s="51"/>
      <c r="G28" s="51"/>
      <c r="H28" s="51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38" t="s">
        <v>130</v>
      </c>
      <c r="D30" s="38"/>
      <c r="E30" s="38"/>
      <c r="F30" s="38"/>
      <c r="G30" s="38"/>
      <c r="H30" s="38"/>
      <c r="I30" s="9"/>
    </row>
    <row r="31" spans="1:9" ht="50.1" customHeight="1" x14ac:dyDescent="0.25">
      <c r="A31" s="8"/>
      <c r="B31" s="12" t="s">
        <v>26</v>
      </c>
      <c r="C31" s="38" t="s">
        <v>131</v>
      </c>
      <c r="D31" s="38"/>
      <c r="E31" s="38"/>
      <c r="F31" s="38"/>
      <c r="G31" s="38"/>
      <c r="H31" s="38"/>
      <c r="I31" s="9"/>
    </row>
    <row r="32" spans="1:9" ht="50.1" customHeight="1" x14ac:dyDescent="0.25">
      <c r="A32" s="8"/>
      <c r="B32" s="12" t="s">
        <v>27</v>
      </c>
      <c r="C32" s="38" t="s">
        <v>131</v>
      </c>
      <c r="D32" s="38"/>
      <c r="E32" s="38"/>
      <c r="F32" s="38"/>
      <c r="G32" s="38"/>
      <c r="H32" s="38"/>
      <c r="I32" s="9"/>
    </row>
    <row r="33" spans="1:9" ht="50.1" customHeight="1" x14ac:dyDescent="0.25">
      <c r="A33" s="8"/>
      <c r="B33" s="12" t="s">
        <v>4</v>
      </c>
      <c r="C33" s="38" t="s">
        <v>132</v>
      </c>
      <c r="D33" s="38"/>
      <c r="E33" s="38"/>
      <c r="F33" s="38"/>
      <c r="G33" s="38"/>
      <c r="H33" s="38"/>
      <c r="I33" s="9"/>
    </row>
    <row r="34" spans="1:9" ht="50.1" customHeight="1" x14ac:dyDescent="0.25">
      <c r="A34" s="8"/>
      <c r="B34" s="12" t="s">
        <v>28</v>
      </c>
      <c r="C34" s="38" t="s">
        <v>133</v>
      </c>
      <c r="D34" s="38"/>
      <c r="E34" s="38"/>
      <c r="F34" s="38"/>
      <c r="G34" s="38"/>
      <c r="H34" s="38"/>
      <c r="I34" s="9"/>
    </row>
    <row r="35" spans="1:9" ht="90" customHeight="1" x14ac:dyDescent="0.25">
      <c r="A35" s="8"/>
      <c r="B35" s="12" t="s">
        <v>29</v>
      </c>
      <c r="C35" s="40"/>
      <c r="D35" s="41"/>
      <c r="E35" s="41"/>
      <c r="F35" s="41"/>
      <c r="G35" s="41"/>
      <c r="H35" s="42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45364</v>
      </c>
      <c r="E38" s="1">
        <v>0.35416666666666669</v>
      </c>
      <c r="F38" s="1">
        <v>0.36458333333333331</v>
      </c>
      <c r="G38" s="38" t="s">
        <v>134</v>
      </c>
      <c r="H38" s="38"/>
      <c r="I38" s="9"/>
    </row>
    <row r="39" spans="1:9" ht="15.75" x14ac:dyDescent="0.25">
      <c r="A39" s="8"/>
      <c r="B39" s="19" t="s">
        <v>40</v>
      </c>
      <c r="C39" s="10"/>
      <c r="D39" s="2">
        <v>45364</v>
      </c>
      <c r="E39" s="1">
        <v>0.36458333333333331</v>
      </c>
      <c r="F39" s="1">
        <v>0.375</v>
      </c>
      <c r="G39" s="38"/>
      <c r="H39" s="38"/>
      <c r="I39" s="9"/>
    </row>
    <row r="40" spans="1:9" ht="15.75" x14ac:dyDescent="0.25">
      <c r="A40" s="8"/>
      <c r="B40" s="19" t="s">
        <v>41</v>
      </c>
      <c r="C40" s="10"/>
      <c r="D40" s="2">
        <v>45364</v>
      </c>
      <c r="E40" s="1">
        <v>0.375</v>
      </c>
      <c r="F40" s="1"/>
      <c r="G40" s="38"/>
      <c r="H40" s="38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52" t="s">
        <v>30</v>
      </c>
      <c r="C42" s="52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38"/>
      <c r="C43" s="38"/>
      <c r="D43" s="2"/>
      <c r="E43" s="1"/>
      <c r="F43" s="1"/>
      <c r="G43" s="38"/>
      <c r="H43" s="38"/>
      <c r="I43" s="9"/>
    </row>
    <row r="44" spans="1:9" ht="15" customHeight="1" x14ac:dyDescent="0.25">
      <c r="A44" s="8"/>
      <c r="B44" s="38"/>
      <c r="C44" s="38"/>
      <c r="D44" s="2"/>
      <c r="E44" s="1"/>
      <c r="F44" s="1"/>
      <c r="G44" s="38"/>
      <c r="H44" s="38"/>
      <c r="I44" s="9"/>
    </row>
    <row r="45" spans="1:9" ht="15" customHeight="1" x14ac:dyDescent="0.25">
      <c r="A45" s="8"/>
      <c r="B45" s="38"/>
      <c r="C45" s="38"/>
      <c r="D45" s="2"/>
      <c r="E45" s="1"/>
      <c r="F45" s="1"/>
      <c r="G45" s="38"/>
      <c r="H45" s="38"/>
      <c r="I45" s="9"/>
    </row>
    <row r="46" spans="1:9" ht="15" customHeight="1" x14ac:dyDescent="0.25">
      <c r="A46" s="8"/>
      <c r="B46" s="38"/>
      <c r="C46" s="38"/>
      <c r="D46" s="2"/>
      <c r="E46" s="1"/>
      <c r="F46" s="1"/>
      <c r="G46" s="38"/>
      <c r="H46" s="38"/>
      <c r="I46" s="9"/>
    </row>
    <row r="47" spans="1:9" ht="15" customHeight="1" x14ac:dyDescent="0.25">
      <c r="A47" s="8"/>
      <c r="B47" s="38"/>
      <c r="C47" s="38"/>
      <c r="D47" s="2"/>
      <c r="E47" s="1"/>
      <c r="F47" s="1"/>
      <c r="G47" s="38"/>
      <c r="H47" s="38"/>
      <c r="I47" s="9"/>
    </row>
    <row r="48" spans="1:9" ht="15" customHeight="1" x14ac:dyDescent="0.25">
      <c r="A48" s="8"/>
      <c r="B48" s="38"/>
      <c r="C48" s="38"/>
      <c r="D48" s="2"/>
      <c r="E48" s="1"/>
      <c r="F48" s="1"/>
      <c r="G48" s="38"/>
      <c r="H48" s="38"/>
      <c r="I48" s="9"/>
    </row>
    <row r="49" spans="1:9" ht="15" customHeight="1" x14ac:dyDescent="0.25">
      <c r="A49" s="8"/>
      <c r="B49" s="38"/>
      <c r="C49" s="38"/>
      <c r="D49" s="2"/>
      <c r="E49" s="1"/>
      <c r="F49" s="1"/>
      <c r="G49" s="38"/>
      <c r="H49" s="38"/>
      <c r="I49" s="9"/>
    </row>
    <row r="50" spans="1:9" ht="15" customHeight="1" x14ac:dyDescent="0.25">
      <c r="A50" s="8"/>
      <c r="B50" s="38"/>
      <c r="C50" s="38"/>
      <c r="D50" s="2"/>
      <c r="E50" s="1"/>
      <c r="F50" s="1"/>
      <c r="G50" s="38"/>
      <c r="H50" s="38"/>
      <c r="I50" s="9"/>
    </row>
    <row r="51" spans="1:9" ht="15" customHeight="1" x14ac:dyDescent="0.25">
      <c r="A51" s="8"/>
      <c r="B51" s="38"/>
      <c r="C51" s="38"/>
      <c r="D51" s="2"/>
      <c r="E51" s="1"/>
      <c r="F51" s="1"/>
      <c r="G51" s="38"/>
      <c r="H51" s="38"/>
      <c r="I51" s="9"/>
    </row>
    <row r="52" spans="1:9" ht="15" customHeight="1" x14ac:dyDescent="0.25">
      <c r="A52" s="8"/>
      <c r="B52" s="38"/>
      <c r="C52" s="38"/>
      <c r="D52" s="2"/>
      <c r="E52" s="1"/>
      <c r="F52" s="1"/>
      <c r="G52" s="38"/>
      <c r="H52" s="38"/>
      <c r="I52" s="9"/>
    </row>
    <row r="53" spans="1:9" ht="15" customHeight="1" x14ac:dyDescent="0.25">
      <c r="A53" s="8"/>
      <c r="B53" s="38"/>
      <c r="C53" s="38"/>
      <c r="D53" s="2"/>
      <c r="E53" s="1"/>
      <c r="F53" s="1"/>
      <c r="G53" s="38"/>
      <c r="H53" s="38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43" t="s">
        <v>34</v>
      </c>
      <c r="C55" s="43"/>
      <c r="D55" s="66"/>
      <c r="E55" s="41"/>
      <c r="F55" s="41"/>
      <c r="G55" s="41"/>
      <c r="H55" s="42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>
        <v>45364</v>
      </c>
      <c r="E57" s="1"/>
      <c r="F57" s="1">
        <v>0.5</v>
      </c>
      <c r="G57" s="38" t="s">
        <v>135</v>
      </c>
      <c r="H57" s="38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43" t="s">
        <v>31</v>
      </c>
      <c r="C59" s="43"/>
      <c r="D59" s="43"/>
      <c r="E59" s="43"/>
      <c r="F59" s="43"/>
      <c r="G59" s="43"/>
      <c r="H59" s="43"/>
      <c r="I59" s="9"/>
    </row>
    <row r="60" spans="1:9" x14ac:dyDescent="0.25">
      <c r="A60" s="8"/>
      <c r="B60" s="58" t="s">
        <v>136</v>
      </c>
      <c r="C60" s="59"/>
      <c r="D60" s="59"/>
      <c r="E60" s="59"/>
      <c r="F60" s="59"/>
      <c r="G60" s="59"/>
      <c r="H60" s="60"/>
      <c r="I60" s="9"/>
    </row>
    <row r="61" spans="1:9" ht="50.1" customHeight="1" x14ac:dyDescent="0.25">
      <c r="A61" s="8"/>
      <c r="B61" s="61"/>
      <c r="C61" s="62"/>
      <c r="D61" s="62"/>
      <c r="E61" s="62"/>
      <c r="F61" s="62"/>
      <c r="G61" s="62"/>
      <c r="H61" s="63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6237389B-1522-4616-BFE2-C3D73BC11089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2024-03-05T09:47:46Z</dcterms:modified>
</cp:coreProperties>
</file>